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ad.SCONET.ca.gov\Data\LGPSD\Group\County Cost Plans &amp; Apport\Apports\Highway Users Tax\2025-2026\6- December 2025\Reports - ADA\Cities\"/>
    </mc:Choice>
  </mc:AlternateContent>
  <xr:revisionPtr revIDLastSave="0" documentId="13_ncr:1_{82257338-DD34-40CA-99BA-31A9A78F74E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January" sheetId="1" r:id="rId1"/>
  </sheets>
  <definedNames>
    <definedName name="_xlnm.Print_Area" localSheetId="0">January!$A$1:$L$494</definedName>
    <definedName name="_xlnm.Print_Titles" localSheetId="0">January!$1:$10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4" i="1" l="1"/>
  <c r="P494" i="1" s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11" i="1"/>
</calcChain>
</file>

<file path=xl/sharedStrings.xml><?xml version="1.0" encoding="utf-8"?>
<sst xmlns="http://schemas.openxmlformats.org/spreadsheetml/2006/main" count="505" uniqueCount="505">
  <si>
    <t>State Controller's Office</t>
  </si>
  <si>
    <t>Remittance Advice</t>
  </si>
  <si>
    <t>City</t>
  </si>
  <si>
    <t>Population</t>
  </si>
  <si>
    <t>Adelanto City Treasurer</t>
  </si>
  <si>
    <t>Agoura Hills City Treasurer</t>
  </si>
  <si>
    <t>Alameda City Treasurer</t>
  </si>
  <si>
    <t>Albany City Treasurer</t>
  </si>
  <si>
    <t>Alhambra City Treasurer</t>
  </si>
  <si>
    <t>Aliso Viejo City Treasurer</t>
  </si>
  <si>
    <t>Alturas City Treasurer</t>
  </si>
  <si>
    <t>Amador City Treasurer</t>
  </si>
  <si>
    <t>American Canyon City Treasurer</t>
  </si>
  <si>
    <t>Anaheim City Treasurer</t>
  </si>
  <si>
    <t>Anderson City Treasurer</t>
  </si>
  <si>
    <t>Angels City Treasurer</t>
  </si>
  <si>
    <t>Antioch City Treasurer</t>
  </si>
  <si>
    <t>Apple Valley City Treasurer</t>
  </si>
  <si>
    <t>Arcadia City Treasurer</t>
  </si>
  <si>
    <t>Arcata City Treasurer</t>
  </si>
  <si>
    <t>Arroyo Grande City Treasurer</t>
  </si>
  <si>
    <t>Artesia City Treasurer</t>
  </si>
  <si>
    <t>Arvin City Treasurer</t>
  </si>
  <si>
    <t>Atascadero City Treasurer</t>
  </si>
  <si>
    <t>Atherton City Treasurer</t>
  </si>
  <si>
    <t>Atwater City Treasurer</t>
  </si>
  <si>
    <t>Auburn City Treasurer</t>
  </si>
  <si>
    <t>Avalon City Treasurer</t>
  </si>
  <si>
    <t>Avenal City Treasurer</t>
  </si>
  <si>
    <t>Azusa City Treasurer</t>
  </si>
  <si>
    <t>Bakersfield City Treasurer</t>
  </si>
  <si>
    <t>Baldwin Park City Treasurer</t>
  </si>
  <si>
    <t>Banning City Treasurer</t>
  </si>
  <si>
    <t>Barstow City Treasurer</t>
  </si>
  <si>
    <t>Beaumont City Treasurer</t>
  </si>
  <si>
    <t>Bell City Treasurer</t>
  </si>
  <si>
    <t>Bell Gardens City Treasurer</t>
  </si>
  <si>
    <t>Bellflower City Treasurer</t>
  </si>
  <si>
    <t>Belmont City Treasurer</t>
  </si>
  <si>
    <t>Belvedere City Treasurer</t>
  </si>
  <si>
    <t>Benicia City Treasurer</t>
  </si>
  <si>
    <t>Berkeley City Treasurer</t>
  </si>
  <si>
    <t>Beverly Hills City Treasurer</t>
  </si>
  <si>
    <t>Big Bear Lake City Treasurer</t>
  </si>
  <si>
    <t>Biggs City Treasurer</t>
  </si>
  <si>
    <t>Bishop City Treasurer</t>
  </si>
  <si>
    <t>Blue Lake City Treasurer</t>
  </si>
  <si>
    <t>Blythe City Treasurer</t>
  </si>
  <si>
    <t>Bradbury City Treasurer</t>
  </si>
  <si>
    <t>Brawley City Treasurer</t>
  </si>
  <si>
    <t>Brea City Treasurer</t>
  </si>
  <si>
    <t>Brentwood City Treasurer</t>
  </si>
  <si>
    <t>Brisbane City Treasurer</t>
  </si>
  <si>
    <t>Buellton City Treasurer</t>
  </si>
  <si>
    <t>Buena Park City Treasurer</t>
  </si>
  <si>
    <t>Burbank City Treasurer</t>
  </si>
  <si>
    <t>Burlingame City Treasurer</t>
  </si>
  <si>
    <t>Calabasas City Treasurer</t>
  </si>
  <si>
    <t>Calexico City Treasurer</t>
  </si>
  <si>
    <t>California City Treasurer</t>
  </si>
  <si>
    <t>Calimesa City Treasurer</t>
  </si>
  <si>
    <t>Calistoga City Treasurer</t>
  </si>
  <si>
    <t>Camarillo City Treasurer</t>
  </si>
  <si>
    <t>Campbell City Treasurer</t>
  </si>
  <si>
    <t>Canyon Lake City Treasurer</t>
  </si>
  <si>
    <t>Capitola City Treasurer</t>
  </si>
  <si>
    <t>Carlsbad City Treasurer</t>
  </si>
  <si>
    <t>Carmel by the Sea City Treasurer</t>
  </si>
  <si>
    <t>Carpinteria City Treasurer</t>
  </si>
  <si>
    <t>Carson City Treasurer</t>
  </si>
  <si>
    <t>Cathedral City Treasurer</t>
  </si>
  <si>
    <t>Ceres City Treasurer</t>
  </si>
  <si>
    <t>Cerritos City Treasurer</t>
  </si>
  <si>
    <t>Chico City Treasurer</t>
  </si>
  <si>
    <t>Chino City Treasurer</t>
  </si>
  <si>
    <t>Chino Hills City Treasurer</t>
  </si>
  <si>
    <t>Chowchilla City Treasurer</t>
  </si>
  <si>
    <t>Chula Vista City Treasurer</t>
  </si>
  <si>
    <t>Citrus Heights City Treasurer</t>
  </si>
  <si>
    <t>Claremont City Treasurer</t>
  </si>
  <si>
    <t>Clayton City Treasurer</t>
  </si>
  <si>
    <t>Clearlake City Treasurer</t>
  </si>
  <si>
    <t>Cloverdale City Treasurer</t>
  </si>
  <si>
    <t>Clovis City Treasurer</t>
  </si>
  <si>
    <t>Coalinga City Treasurer</t>
  </si>
  <si>
    <t>Colfax City Treasurer</t>
  </si>
  <si>
    <t>Colma City Treasurer</t>
  </si>
  <si>
    <t>Colton City Treasurer</t>
  </si>
  <si>
    <t>Colusa City Treasurer</t>
  </si>
  <si>
    <t>Commerce City Treasurer</t>
  </si>
  <si>
    <t>Compton City Treasurer</t>
  </si>
  <si>
    <t>Concord City Treasurer</t>
  </si>
  <si>
    <t>Corcoran City Treasurer</t>
  </si>
  <si>
    <t>Corning City Treasurer</t>
  </si>
  <si>
    <t>Corona City Treasurer</t>
  </si>
  <si>
    <t>Coronado City Treasurer</t>
  </si>
  <si>
    <t>Corte Madera City Treasurer</t>
  </si>
  <si>
    <t>Costa Mesa City Treasurer</t>
  </si>
  <si>
    <t>Cotati City Treasurer</t>
  </si>
  <si>
    <t>Covina City Treasurer</t>
  </si>
  <si>
    <t>Crescent City Treasurer</t>
  </si>
  <si>
    <t>Cudahy City Treasurer</t>
  </si>
  <si>
    <t>Culver City Treasurer</t>
  </si>
  <si>
    <t>Cupertino City Treasurer</t>
  </si>
  <si>
    <t>Cypress City Treasurer</t>
  </si>
  <si>
    <t>Daly City Treasurer</t>
  </si>
  <si>
    <t>Dana Point City Treasurer</t>
  </si>
  <si>
    <t>Danville City Treasurer</t>
  </si>
  <si>
    <t>Davis City Treasurer</t>
  </si>
  <si>
    <t>Del Mar City Treasurer</t>
  </si>
  <si>
    <t>Del Rey Oaks City Treasurer</t>
  </si>
  <si>
    <t>Delano City Treasurer</t>
  </si>
  <si>
    <t>Desert Hot Springs City Treasurer</t>
  </si>
  <si>
    <t>Diamond Bar City Treasurer</t>
  </si>
  <si>
    <t>Dinuba City Treasurer</t>
  </si>
  <si>
    <t>Dixon City Treasurer</t>
  </si>
  <si>
    <t>Dos Palos City Treasurer</t>
  </si>
  <si>
    <t>Downey City Treasurer</t>
  </si>
  <si>
    <t>Duarte City Treasurer</t>
  </si>
  <si>
    <t>Dublin City Treasurer</t>
  </si>
  <si>
    <t>Dunsmuir City Treasurer</t>
  </si>
  <si>
    <t>East Palo Alto City Treasurer</t>
  </si>
  <si>
    <t>Eastvale City Treasurer</t>
  </si>
  <si>
    <t>El Cajon City Treasurer</t>
  </si>
  <si>
    <t>El Centro City Treasurer</t>
  </si>
  <si>
    <t>El Cerrito City Treasurer</t>
  </si>
  <si>
    <t>El Monte City Treasurer</t>
  </si>
  <si>
    <t>El Paso De Robles City Treasurer</t>
  </si>
  <si>
    <t>El Segundo City Treasurer</t>
  </si>
  <si>
    <t>Elk Grove City Treasurer</t>
  </si>
  <si>
    <t>Emeryville City Treasurer</t>
  </si>
  <si>
    <t>Encinitas City Treasurer</t>
  </si>
  <si>
    <t>Escalon City Treasurer</t>
  </si>
  <si>
    <t>Escondido City Treasurer</t>
  </si>
  <si>
    <t>Etna City Treasurer</t>
  </si>
  <si>
    <t>Eureka City Treasurer</t>
  </si>
  <si>
    <t>Exeter City Treasurer</t>
  </si>
  <si>
    <t>Fairfax City Treasurer</t>
  </si>
  <si>
    <t>Fairfield City Treasurer</t>
  </si>
  <si>
    <t>Farmersville City Treasurer</t>
  </si>
  <si>
    <t>Ferndale City Treasurer</t>
  </si>
  <si>
    <t>Fillmore City Treasurer</t>
  </si>
  <si>
    <t>Firebaugh City Treasurer</t>
  </si>
  <si>
    <t>Folsom City Treasurer</t>
  </si>
  <si>
    <t>Fontana City Treasurer</t>
  </si>
  <si>
    <t>Fort Bragg City Treasurer</t>
  </si>
  <si>
    <t>Fort Jones City Treasurer</t>
  </si>
  <si>
    <t>Fortuna City Treasurer</t>
  </si>
  <si>
    <t>Foster City Treasurer</t>
  </si>
  <si>
    <t>Fountain Valley City Treasurer</t>
  </si>
  <si>
    <t>Fowler City Treasurer</t>
  </si>
  <si>
    <t>Fremont City Treasurer</t>
  </si>
  <si>
    <t>Fresno City Treasurer</t>
  </si>
  <si>
    <t>Fullerton City Treasurer</t>
  </si>
  <si>
    <t>Galt City Treasurer</t>
  </si>
  <si>
    <t>Garden Grove City Treasurer</t>
  </si>
  <si>
    <t>Gardena City Treasurer</t>
  </si>
  <si>
    <t>Gilroy City Treasurer</t>
  </si>
  <si>
    <t>Glendale City Treasurer</t>
  </si>
  <si>
    <t>Glendora City Treasurer</t>
  </si>
  <si>
    <t>Goleta City Treasurer</t>
  </si>
  <si>
    <t>Gonzales City Treasurer</t>
  </si>
  <si>
    <t>Grand Terrace City Treasurer</t>
  </si>
  <si>
    <t>Grass Valley City Treasurer</t>
  </si>
  <si>
    <t>Greenfield City Treasurer</t>
  </si>
  <si>
    <t>Gridley City Treasurer</t>
  </si>
  <si>
    <t>Grover Beach City Treasurer</t>
  </si>
  <si>
    <t>Guadalupe City Treasurer</t>
  </si>
  <si>
    <t>Gustine City Treasurer</t>
  </si>
  <si>
    <t>Half Moon Bay City Treasurer</t>
  </si>
  <si>
    <t>Hanford City Treasurer</t>
  </si>
  <si>
    <t>Hawaiian Gardens City Treasurer</t>
  </si>
  <si>
    <t>Hawthorne City Treasurer</t>
  </si>
  <si>
    <t>Hayward City Treasurer</t>
  </si>
  <si>
    <t>Healdsburg City Treasurer</t>
  </si>
  <si>
    <t>Hemet City Treasurer</t>
  </si>
  <si>
    <t>Hercules City Treasurer</t>
  </si>
  <si>
    <t>Hermosa Beach City Treasurer</t>
  </si>
  <si>
    <t>Hesperia City Treasurer</t>
  </si>
  <si>
    <t>Hidden Hills City Treasurer</t>
  </si>
  <si>
    <t>Highland City Treasurer</t>
  </si>
  <si>
    <t>Hillsborough City Treasurer</t>
  </si>
  <si>
    <t>Hollister City Treasurer</t>
  </si>
  <si>
    <t>Holtville City Treasurer</t>
  </si>
  <si>
    <t>Hughson City Treasurer</t>
  </si>
  <si>
    <t>Huntington Beach City Treasurer</t>
  </si>
  <si>
    <t>Huntington Park City Treasurer</t>
  </si>
  <si>
    <t>Huron City Treasurer</t>
  </si>
  <si>
    <t>Imperial City Treasurer</t>
  </si>
  <si>
    <t>Imperial Beach City Treasurer</t>
  </si>
  <si>
    <t>Indian Wells City Treasurer</t>
  </si>
  <si>
    <t>Indio City Treasurer</t>
  </si>
  <si>
    <t>Industry City Treasurer</t>
  </si>
  <si>
    <t>Inglewood City Treasurer</t>
  </si>
  <si>
    <t>Ione City Treasurer</t>
  </si>
  <si>
    <t>Irvine City Treasurer</t>
  </si>
  <si>
    <t>Irwindale City Treasurer</t>
  </si>
  <si>
    <t>Isleton City Treasurer</t>
  </si>
  <si>
    <t>Jackson City Treasurer</t>
  </si>
  <si>
    <t>Jurupa Valley Treasurer</t>
  </si>
  <si>
    <t>Kerman City Treasurer</t>
  </si>
  <si>
    <t>King City Treasurer</t>
  </si>
  <si>
    <t>Kingsburg City Treasurer</t>
  </si>
  <si>
    <t>La Canada Flintridge City Treasurer</t>
  </si>
  <si>
    <t>La Habra City Treasurer</t>
  </si>
  <si>
    <t>La Habra Heights City Treasurer</t>
  </si>
  <si>
    <t>La Mesa City Treasurer</t>
  </si>
  <si>
    <t>La Mirada City Treasurer</t>
  </si>
  <si>
    <t>La Palma City Treasurer</t>
  </si>
  <si>
    <t>La Puente City Treasurer</t>
  </si>
  <si>
    <t>La Quinta City Treasurer</t>
  </si>
  <si>
    <t>La Verne City Treasurer</t>
  </si>
  <si>
    <t>Lafayette City Treasurer</t>
  </si>
  <si>
    <t>Laguna Beach City Treasurer</t>
  </si>
  <si>
    <t>Laguna Hills City Treasurer</t>
  </si>
  <si>
    <t>Laguna Niguel City Treasurer</t>
  </si>
  <si>
    <t>Laguna Woods City Treasurer</t>
  </si>
  <si>
    <t>Lake Elsinore City Treasurer</t>
  </si>
  <si>
    <t>Lake Forest City Treasurer</t>
  </si>
  <si>
    <t>Lakeport City Treasurer</t>
  </si>
  <si>
    <t>Lakewood City Treasurer</t>
  </si>
  <si>
    <t>Lancaster City Treasurer</t>
  </si>
  <si>
    <t>Larkspur City Treasurer</t>
  </si>
  <si>
    <t>Lathrop City Treasurer</t>
  </si>
  <si>
    <t>Lawndale City Treasurer</t>
  </si>
  <si>
    <t>Lemon Grove City Treasurer</t>
  </si>
  <si>
    <t>Lemoore City Treasurer</t>
  </si>
  <si>
    <t>Lincoln City Treasurer</t>
  </si>
  <si>
    <t>Lindsay City Treasurer</t>
  </si>
  <si>
    <t>Live Oak City Treasurer</t>
  </si>
  <si>
    <t>Livermore City Treasurer</t>
  </si>
  <si>
    <t>Livingston City Treasurer</t>
  </si>
  <si>
    <t>Lodi City Treasurer</t>
  </si>
  <si>
    <t>Loma Linda City Treasurer</t>
  </si>
  <si>
    <t>Lomita City Treasurer</t>
  </si>
  <si>
    <t>Lompoc City Treasurer</t>
  </si>
  <si>
    <t>Long Beach City Treasurer</t>
  </si>
  <si>
    <t>Loomis City Treasurer</t>
  </si>
  <si>
    <t>Los Alamitos City Treasurer</t>
  </si>
  <si>
    <t>Los Altos City Treasurer</t>
  </si>
  <si>
    <t>Los Altos Hills City Treasurer</t>
  </si>
  <si>
    <t>Los Banos City Treasurer</t>
  </si>
  <si>
    <t>Los Gatos City Treasurer</t>
  </si>
  <si>
    <t>Loyalton City Treasurer</t>
  </si>
  <si>
    <t>Lynwood City Treasurer</t>
  </si>
  <si>
    <t>Madera City Treasurer</t>
  </si>
  <si>
    <t>Malibu City Treasurer</t>
  </si>
  <si>
    <t>Mammoth Lakes City Treasurer</t>
  </si>
  <si>
    <t>Manhattan Beach City Treasurer</t>
  </si>
  <si>
    <t>Manteca City Treasurer</t>
  </si>
  <si>
    <t>Maricopa City Treasurer</t>
  </si>
  <si>
    <t>Marina City Treasurer</t>
  </si>
  <si>
    <t>Martinez City Treasurer</t>
  </si>
  <si>
    <t>Marysville City Treasurer</t>
  </si>
  <si>
    <t>Maywood Treasurer Gen</t>
  </si>
  <si>
    <t>McFarland City Treasurer</t>
  </si>
  <si>
    <t>Mendota City Treasurer</t>
  </si>
  <si>
    <t>Menifee City Treasurer</t>
  </si>
  <si>
    <t>Menlo Park City Treasurer</t>
  </si>
  <si>
    <t>Merced City Treasurer</t>
  </si>
  <si>
    <t>Mill Valley City Treasurer</t>
  </si>
  <si>
    <t>Millbrae City Treasurer</t>
  </si>
  <si>
    <t>Milpitas City Treasurer</t>
  </si>
  <si>
    <t>Mission Viejo City Treasurer</t>
  </si>
  <si>
    <t>Modesto City Treasurer</t>
  </si>
  <si>
    <t>Monrovia City Treasurer</t>
  </si>
  <si>
    <t>Montague City Treasurer</t>
  </si>
  <si>
    <t>Montclair City Treasurer</t>
  </si>
  <si>
    <t>Monte Sereno City Treasurer</t>
  </si>
  <si>
    <t>Montebello City Treasurer</t>
  </si>
  <si>
    <t>Monterey City Treasurer</t>
  </si>
  <si>
    <t>Monterey Park City Treasurer</t>
  </si>
  <si>
    <t>Moorpark City Treasurer</t>
  </si>
  <si>
    <t>Moraga City Treasurer</t>
  </si>
  <si>
    <t>Moreno Valley City Treasurer</t>
  </si>
  <si>
    <t>Morgan Hill City Treasurer</t>
  </si>
  <si>
    <t>Morro Bay City Treasurer</t>
  </si>
  <si>
    <t>Mountain View City Treasurer</t>
  </si>
  <si>
    <t>Mount Shasta City Treasurer</t>
  </si>
  <si>
    <t>Murrieta City Treasurer</t>
  </si>
  <si>
    <t>Napa City Treasurer</t>
  </si>
  <si>
    <t>National City Treasurer</t>
  </si>
  <si>
    <t>Needles City Treasurer</t>
  </si>
  <si>
    <t>Nevada City Treasurer</t>
  </si>
  <si>
    <t>Newark City Treasurer</t>
  </si>
  <si>
    <t>Newman City Treasurer</t>
  </si>
  <si>
    <t>Newport Beach City Treasurer</t>
  </si>
  <si>
    <t>Norco City Treasurer</t>
  </si>
  <si>
    <t>Norwalk City Treasurer</t>
  </si>
  <si>
    <t>Novato City Treasurer</t>
  </si>
  <si>
    <t>Oakdale City Treasurer</t>
  </si>
  <si>
    <t>Oakland City Treasurer HUT RMRA TCRF</t>
  </si>
  <si>
    <t>Oakley City Treasurer</t>
  </si>
  <si>
    <t>Oceanside City Treasurer</t>
  </si>
  <si>
    <t>Ojai City Treasurer</t>
  </si>
  <si>
    <t>Ontario City Treasurer</t>
  </si>
  <si>
    <t>Orange City Treasurer</t>
  </si>
  <si>
    <t>Orange Cove City Treasurer</t>
  </si>
  <si>
    <t>Orinda City Treasurer</t>
  </si>
  <si>
    <t>Orland City Treasurer</t>
  </si>
  <si>
    <t>Oroville City Treasurer</t>
  </si>
  <si>
    <t>Oxnard City Treasurer</t>
  </si>
  <si>
    <t>Pacific Grove City Treasurer</t>
  </si>
  <si>
    <t>Pacifica City Treasurer</t>
  </si>
  <si>
    <t>Palm Desert City Treasurer</t>
  </si>
  <si>
    <t>Palm Springs City Treasurer</t>
  </si>
  <si>
    <t>Palmdale City Treasurer</t>
  </si>
  <si>
    <t>Palo Alto City Treasurer</t>
  </si>
  <si>
    <t>Palos Verdes Estates City Treasurer</t>
  </si>
  <si>
    <t>Paradise City Treasurer</t>
  </si>
  <si>
    <t>Paramount City Treasurer</t>
  </si>
  <si>
    <t>Parlier City Treasurer</t>
  </si>
  <si>
    <t>Pasadena City Treasurer</t>
  </si>
  <si>
    <t>Patterson City Treasurer</t>
  </si>
  <si>
    <t>Perris City Treasurer</t>
  </si>
  <si>
    <t>Petaluma City Treasurer</t>
  </si>
  <si>
    <t>Pico Rivera City Treasurer</t>
  </si>
  <si>
    <t>Piedmont City Treasurer</t>
  </si>
  <si>
    <t>Pinole City Treasurer</t>
  </si>
  <si>
    <t>Pismo Beach City Treasurer</t>
  </si>
  <si>
    <t>Pittsburg City Treasurer</t>
  </si>
  <si>
    <t>Placentia City Treasurer</t>
  </si>
  <si>
    <t>Placerville City Treasurer</t>
  </si>
  <si>
    <t>Pleasant Hill City Treasurer</t>
  </si>
  <si>
    <t>Pleasanton City Treasurer</t>
  </si>
  <si>
    <t>Plymouth City Treasurer</t>
  </si>
  <si>
    <t>Point Arena City Treasurer</t>
  </si>
  <si>
    <t>Pomona City Treasurer</t>
  </si>
  <si>
    <t>Port Hueneme City Treasurer</t>
  </si>
  <si>
    <t>Porterville City Treasurer</t>
  </si>
  <si>
    <t>Portola City Treasurer</t>
  </si>
  <si>
    <t>Portola Valley City Treasurer</t>
  </si>
  <si>
    <t>Poway City Treasurer</t>
  </si>
  <si>
    <t>Rancho Cordova City Treasurer</t>
  </si>
  <si>
    <t>Rancho Cucamonga City Treasurer</t>
  </si>
  <si>
    <t>Rancho Mirage City Treasurer</t>
  </si>
  <si>
    <t>Rancho Palos Verdes City Treasurer</t>
  </si>
  <si>
    <t>Rancho Santa Margarita City Treasurer</t>
  </si>
  <si>
    <t>Red Bluff City Treasurer</t>
  </si>
  <si>
    <t>Redding City Treasurer</t>
  </si>
  <si>
    <t>Redlands City Treasurer</t>
  </si>
  <si>
    <t>Redondo Beach City Treasurer</t>
  </si>
  <si>
    <t>Redwood City Treasurer</t>
  </si>
  <si>
    <t>Reedley City Treasurer</t>
  </si>
  <si>
    <t>Rialto City Treasurer</t>
  </si>
  <si>
    <t>Richmond City Treasurer</t>
  </si>
  <si>
    <t>Ridgecrest City Treasurer</t>
  </si>
  <si>
    <t>Rio Dell City Treasurer</t>
  </si>
  <si>
    <t>Rio Vista City Treasurer</t>
  </si>
  <si>
    <t>Ripon City Treasurer</t>
  </si>
  <si>
    <t>Riverbank City Treasurer</t>
  </si>
  <si>
    <t>Riverside City Treasurer</t>
  </si>
  <si>
    <t>Rocklin City Treasurer</t>
  </si>
  <si>
    <t>Rohnert Park City Treasurer</t>
  </si>
  <si>
    <t>Rolling Hills Estates City Treasurer</t>
  </si>
  <si>
    <t>Rosemead City Treasurer</t>
  </si>
  <si>
    <t>Roseville City Treasurer</t>
  </si>
  <si>
    <t>Ross City Treasurer</t>
  </si>
  <si>
    <t>Sacramento City Treasurer</t>
  </si>
  <si>
    <t>Salinas City Treasurer</t>
  </si>
  <si>
    <t>San Anselmo City Treasurer</t>
  </si>
  <si>
    <t>San Bernardino City Treasurer</t>
  </si>
  <si>
    <t>San Bruno City Treasurer</t>
  </si>
  <si>
    <t>San Buenaventura City Treasurer</t>
  </si>
  <si>
    <t>San Carlos City Treasurer</t>
  </si>
  <si>
    <t>San Clemente City Treasurer</t>
  </si>
  <si>
    <t>San Diego City Treasurer</t>
  </si>
  <si>
    <t>San Dimas City Treasurer</t>
  </si>
  <si>
    <t>San Francisco City Treasurer</t>
  </si>
  <si>
    <t>San Gabriel City Treasurer</t>
  </si>
  <si>
    <t>San Jacinto City Treasurer</t>
  </si>
  <si>
    <t>San Joaquin City Treasurer</t>
  </si>
  <si>
    <t>San Jose City Treasurer</t>
  </si>
  <si>
    <t>San Juan Bautista City Treasurer</t>
  </si>
  <si>
    <t>San Juan Capistrano City Treasurer</t>
  </si>
  <si>
    <t>San Leandro City Treasurer</t>
  </si>
  <si>
    <t>San Luis Obispo City Treasurer</t>
  </si>
  <si>
    <t>San Marcos City Treasurer</t>
  </si>
  <si>
    <t>San Marino City Treasurer</t>
  </si>
  <si>
    <t>San Mateo City Treasurer</t>
  </si>
  <si>
    <t>San Pablo City Treasurer</t>
  </si>
  <si>
    <t>San Rafael City Treasurer</t>
  </si>
  <si>
    <t>San Ramon City Treasurer</t>
  </si>
  <si>
    <t>Sand City Treasurer</t>
  </si>
  <si>
    <t>Sanger City Treasurer</t>
  </si>
  <si>
    <t>Santa Ana City Treasurer</t>
  </si>
  <si>
    <t>Santa Barbara City Treasurer</t>
  </si>
  <si>
    <t>Santa Clara City Treasurer</t>
  </si>
  <si>
    <t>Santa Clarita City Treasurer</t>
  </si>
  <si>
    <t>Santa Cruz City Treasurer</t>
  </si>
  <si>
    <t>Santa Fe Springs City Treasurer</t>
  </si>
  <si>
    <t>Santa Maria City Treasurer</t>
  </si>
  <si>
    <t>Santa Monica City Treasurer</t>
  </si>
  <si>
    <t>Santa Paula City Treasurer</t>
  </si>
  <si>
    <t>Santa Rosa City Treasurer</t>
  </si>
  <si>
    <t>Santee City Treasurer</t>
  </si>
  <si>
    <t>Saratoga City Treasurer</t>
  </si>
  <si>
    <t>Sausalito City Treasurer</t>
  </si>
  <si>
    <t>Scotts Valley City Treasurer</t>
  </si>
  <si>
    <t>Seal Beach City Treasurer</t>
  </si>
  <si>
    <t>Seaside City Treasurer</t>
  </si>
  <si>
    <t>Sebastopol City Treasurer</t>
  </si>
  <si>
    <t>Selma City Treasurer</t>
  </si>
  <si>
    <t>Shafter City Treasurer</t>
  </si>
  <si>
    <t>Shasta Lake City Treasurer</t>
  </si>
  <si>
    <t>Sierra Madre City Treasurer</t>
  </si>
  <si>
    <t>Signal Hill City Treasurer</t>
  </si>
  <si>
    <t>Simi Valley City Treasurer</t>
  </si>
  <si>
    <t>Solana Beach City Treasurer</t>
  </si>
  <si>
    <t>Soledad City Treasurer</t>
  </si>
  <si>
    <t>Solvang City Treasurer</t>
  </si>
  <si>
    <t>Sonoma City Treasurer</t>
  </si>
  <si>
    <t>Sonora City Treasurer</t>
  </si>
  <si>
    <t>South El Monte City Treasurer</t>
  </si>
  <si>
    <t>South Gate City Treasurer</t>
  </si>
  <si>
    <t>South Lake Tahoe City Treasurer</t>
  </si>
  <si>
    <t>South Pasadena City Treasurer</t>
  </si>
  <si>
    <t>South San Francisco City Treasurer</t>
  </si>
  <si>
    <t>St Helena City Treasurer</t>
  </si>
  <si>
    <t>Stanton City Treasurer</t>
  </si>
  <si>
    <t>Stockton City Treasurer</t>
  </si>
  <si>
    <t>Suisun City Treasurer</t>
  </si>
  <si>
    <t>Sunnyvale City Treasurer</t>
  </si>
  <si>
    <t>Susanville City Treasurer</t>
  </si>
  <si>
    <t>Sutter Creek City Treasurer</t>
  </si>
  <si>
    <t>Taft City Treasurer</t>
  </si>
  <si>
    <t>Tehachapi City Treasurer</t>
  </si>
  <si>
    <t>Tehama City Treasurer</t>
  </si>
  <si>
    <t>Temecula City Treasurer</t>
  </si>
  <si>
    <t>Temple City Treasurer</t>
  </si>
  <si>
    <t>Thousand Oaks City Treasurer</t>
  </si>
  <si>
    <t>Tiburon City Treasurer</t>
  </si>
  <si>
    <t>Torrance City Treasurer</t>
  </si>
  <si>
    <t>Town of Truckee Treasurer</t>
  </si>
  <si>
    <t>Tracy City Treasurer</t>
  </si>
  <si>
    <t>Trinidad City Treasurer</t>
  </si>
  <si>
    <t>Tulare City Treasurer</t>
  </si>
  <si>
    <t>Tulelake City Treasurer</t>
  </si>
  <si>
    <t>Turlock City Treasurer</t>
  </si>
  <si>
    <t>Tustin City Treasurer</t>
  </si>
  <si>
    <t>Twentynine Palms City Treasurer</t>
  </si>
  <si>
    <t>Ukiah City Treasurer</t>
  </si>
  <si>
    <t>Union City Treasurer</t>
  </si>
  <si>
    <t>Upland City Treasurer</t>
  </si>
  <si>
    <t>Vacaville City Treasurer</t>
  </si>
  <si>
    <t>Vallejo City Treasurer</t>
  </si>
  <si>
    <t>Vernon City Treasurer</t>
  </si>
  <si>
    <t>Victorville City Treasurer</t>
  </si>
  <si>
    <t>Villa Park City Treasurer</t>
  </si>
  <si>
    <t>Visalia City Treasurer</t>
  </si>
  <si>
    <t>Vista City Treasurer</t>
  </si>
  <si>
    <t>Walnut City Treasurer</t>
  </si>
  <si>
    <t>Walnut Creek City Treasurer</t>
  </si>
  <si>
    <t>Wasco City Treasurer</t>
  </si>
  <si>
    <t>Waterford City Treasurer</t>
  </si>
  <si>
    <t>Watsonville City Treasurer</t>
  </si>
  <si>
    <t>Weed City Treasurer</t>
  </si>
  <si>
    <t>West Covina City Treasurer</t>
  </si>
  <si>
    <t>West Hollywood City Treasurer</t>
  </si>
  <si>
    <t>West Sacramento City Treasurer</t>
  </si>
  <si>
    <t>Westlake Village City Treasurer</t>
  </si>
  <si>
    <t>Westminster City Treasurer</t>
  </si>
  <si>
    <t>Westmorland City Treasurer</t>
  </si>
  <si>
    <t>Wheatland City Treasurer</t>
  </si>
  <si>
    <t>Whittier City Treasurer</t>
  </si>
  <si>
    <t>Wildomar City Treasurer</t>
  </si>
  <si>
    <t>Williams City Treasurer</t>
  </si>
  <si>
    <t>Willits City Treasurer</t>
  </si>
  <si>
    <t>Willows City Treasurer</t>
  </si>
  <si>
    <t>Windsor Town Treasurer</t>
  </si>
  <si>
    <t>Winters City Treasurer</t>
  </si>
  <si>
    <t>Woodlake City Treasurer</t>
  </si>
  <si>
    <t>Woodland City Treasurer</t>
  </si>
  <si>
    <t>Woodside City Treasurer</t>
  </si>
  <si>
    <t>Yorba Linda City Treasurer</t>
  </si>
  <si>
    <t>Yountville City Treasurer</t>
  </si>
  <si>
    <t>Yreka City Treasurer</t>
  </si>
  <si>
    <t>Yuba City Treasurer</t>
  </si>
  <si>
    <t>Yucaipa City Treasurer</t>
  </si>
  <si>
    <t>Yucca Valley Town Treasurer</t>
  </si>
  <si>
    <t xml:space="preserve">Total </t>
  </si>
  <si>
    <t xml:space="preserve">Gross Claim </t>
  </si>
  <si>
    <t xml:space="preserve">Payment Amount </t>
  </si>
  <si>
    <t>Highway Users Tax Cities</t>
  </si>
  <si>
    <t>Section 2103</t>
  </si>
  <si>
    <t>Section 2105</t>
  </si>
  <si>
    <t>Section 2106</t>
  </si>
  <si>
    <t>Section 2107</t>
  </si>
  <si>
    <t>Section 2107.5</t>
  </si>
  <si>
    <t xml:space="preserve">Los Angeles City Treasurer MVLF and HUT </t>
  </si>
  <si>
    <t xml:space="preserve">Lamta </t>
  </si>
  <si>
    <t xml:space="preserve">Calipatria City Treasurer HUT Only </t>
  </si>
  <si>
    <t>San Fernando City Treasurer</t>
  </si>
  <si>
    <t xml:space="preserve">Dorris City Treasurer HUT </t>
  </si>
  <si>
    <t xml:space="preserve">Year To Date </t>
  </si>
  <si>
    <t>Section 2107 Snow (Included in Section 2107 Amount)</t>
  </si>
  <si>
    <t>Coachella City Treasurer HUT</t>
  </si>
  <si>
    <t>Withheld/Return of Funds due to Delinquent Annual Street Report</t>
  </si>
  <si>
    <t>Description: Streets and Highways Code sections 2103, 2105, 2106, 2107 and 2107.5.</t>
  </si>
  <si>
    <t>For assistance, please contact Lucas Rasmussen at 916-323-1374 or at LRasmussen@sco.ca.gov.</t>
  </si>
  <si>
    <t>Mountain House City Treasurer</t>
  </si>
  <si>
    <t>Fiscal Year: 2025-2026</t>
  </si>
  <si>
    <t>Issue Date: January 5, 2026</t>
  </si>
  <si>
    <t>Collection Period: November 24, 2025 - December 23, 2025</t>
  </si>
  <si>
    <t>Claim Schedule: 2500215 and 2500215A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</si>
</sst>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top"/>
    </xf>
    <xf numFmtId="0" fontId="1" fillId="0" borderId="0" xfId="0" applyFont="1"/>
    <xf numFmtId="4" fontId="1" fillId="0" borderId="0" xfId="0" applyNumberFormat="1" applyFont="1"/>
    <xf numFmtId="44" fontId="1" fillId="0" borderId="0" xfId="1" applyFont="1"/>
    <xf numFmtId="164" fontId="1" fillId="0" borderId="0" xfId="0" applyNumberFormat="1" applyFont="1"/>
  </cellXfs>
  <cellStyles count="2">
    <cellStyle name="Currency" xfId="1" builtinId="4"/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border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10:L494" totalsRowShown="0" headerRowDxfId="19" dataDxfId="17" headerRowBorderDxfId="18" tableBorderDxfId="16" totalsRowBorderDxfId="15">
  <autoFilter ref="A10:L494" xr:uid="{00000000-0009-0000-0100-000002000000}"/>
  <tableColumns count="12">
    <tableColumn id="1" xr3:uid="{00000000-0010-0000-0000-000001000000}" name="City" dataDxfId="14"/>
    <tableColumn id="3" xr3:uid="{00000000-0010-0000-0000-000003000000}" name="Population" dataDxfId="13"/>
    <tableColumn id="9" xr3:uid="{00000000-0010-0000-0000-000009000000}" name="Section 2103" dataDxfId="12"/>
    <tableColumn id="8" xr3:uid="{00000000-0010-0000-0000-000008000000}" name="Section 2105" dataDxfId="11"/>
    <tableColumn id="7" xr3:uid="{00000000-0010-0000-0000-000007000000}" name="Section 2106" dataDxfId="10"/>
    <tableColumn id="5" xr3:uid="{00000000-0010-0000-0000-000005000000}" name="Section 2107" dataDxfId="9"/>
    <tableColumn id="13" xr3:uid="{00000000-0010-0000-0000-00000D000000}" name="Section 2107 Snow (Included in Section 2107 Amount)" dataDxfId="8"/>
    <tableColumn id="4" xr3:uid="{00000000-0010-0000-0000-000004000000}" name="Section 2107.5" dataDxfId="7" totalsRowDxfId="6"/>
    <tableColumn id="10" xr3:uid="{00000000-0010-0000-0000-00000A000000}" name="Gross Claim " dataDxfId="5" totalsRowDxfId="4"/>
    <tableColumn id="12" xr3:uid="{00000000-0010-0000-0000-00000C000000}" name="Withheld/Return of Funds due to Delinquent Annual Street Report" dataDxfId="3" totalsRowDxfId="2"/>
    <tableColumn id="2" xr3:uid="{00000000-0010-0000-0000-000002000000}" name="Payment Amount " dataDxfId="1"/>
    <tableColumn id="6" xr3:uid="{00000000-0010-0000-0000-000006000000}" name="Year To Date 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Highway Users Tax Cities Table" altTextSummary="Highway Users Tax Cities Table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6"/>
  <sheetViews>
    <sheetView tabSelected="1" zoomScaleNormal="100" workbookViewId="0"/>
  </sheetViews>
  <sheetFormatPr defaultRowHeight="15" x14ac:dyDescent="0.2"/>
  <cols>
    <col min="1" max="1" width="51.7109375" style="8" customWidth="1"/>
    <col min="2" max="2" width="21.42578125" style="8" customWidth="1"/>
    <col min="3" max="10" width="23.7109375" style="8" customWidth="1"/>
    <col min="11" max="12" width="25.7109375" style="8" customWidth="1"/>
    <col min="13" max="13" width="8.7109375" style="8" customWidth="1"/>
    <col min="14" max="14" width="9.140625" style="8"/>
    <col min="15" max="15" width="18.85546875" style="8" bestFit="1" customWidth="1"/>
    <col min="16" max="16384" width="9.140625" style="8"/>
  </cols>
  <sheetData>
    <row r="1" spans="1:16" ht="20.100000000000001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7"/>
      <c r="K1" s="7"/>
    </row>
    <row r="2" spans="1:16" ht="20.100000000000001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7"/>
      <c r="K2" s="7"/>
    </row>
    <row r="3" spans="1:16" ht="20.100000000000001" customHeight="1" x14ac:dyDescent="0.25">
      <c r="A3" s="4" t="s">
        <v>483</v>
      </c>
      <c r="B3" s="4"/>
      <c r="C3" s="4"/>
      <c r="D3" s="4"/>
      <c r="E3" s="4"/>
      <c r="F3" s="4"/>
      <c r="G3" s="4"/>
      <c r="H3" s="4"/>
      <c r="I3" s="4"/>
      <c r="J3" s="7"/>
      <c r="K3" s="7"/>
    </row>
    <row r="4" spans="1:16" ht="20.100000000000001" customHeight="1" x14ac:dyDescent="0.25">
      <c r="A4" s="4" t="s">
        <v>504</v>
      </c>
      <c r="B4" s="4"/>
      <c r="C4" s="4"/>
      <c r="D4" s="4"/>
      <c r="E4" s="4"/>
      <c r="F4" s="4"/>
      <c r="G4" s="4"/>
      <c r="H4" s="4"/>
      <c r="I4" s="4"/>
      <c r="J4" s="7"/>
      <c r="K4" s="7"/>
    </row>
    <row r="5" spans="1:16" ht="20.100000000000001" customHeight="1" x14ac:dyDescent="0.25">
      <c r="A5" s="4" t="s">
        <v>502</v>
      </c>
      <c r="B5" s="4"/>
      <c r="C5" s="4"/>
      <c r="D5" s="4"/>
      <c r="E5" s="4"/>
      <c r="F5" s="4"/>
      <c r="G5" s="4"/>
      <c r="H5" s="4"/>
      <c r="I5" s="4"/>
      <c r="J5" s="7"/>
      <c r="K5" s="7"/>
    </row>
    <row r="6" spans="1:16" ht="20.100000000000001" customHeight="1" x14ac:dyDescent="0.25">
      <c r="A6" s="4" t="s">
        <v>501</v>
      </c>
      <c r="B6" s="4"/>
      <c r="C6" s="4"/>
      <c r="D6" s="4"/>
      <c r="E6" s="4"/>
      <c r="F6" s="4"/>
      <c r="G6" s="4"/>
      <c r="H6" s="4"/>
      <c r="I6" s="4"/>
      <c r="J6" s="7"/>
      <c r="K6" s="7"/>
    </row>
    <row r="7" spans="1:16" ht="20.100000000000001" customHeight="1" x14ac:dyDescent="0.25">
      <c r="A7" s="4" t="s">
        <v>503</v>
      </c>
      <c r="B7" s="4"/>
      <c r="C7" s="4"/>
      <c r="D7" s="4"/>
      <c r="E7" s="4"/>
      <c r="F7" s="4"/>
      <c r="G7" s="4"/>
      <c r="H7" s="4"/>
      <c r="I7" s="4"/>
      <c r="J7" s="7"/>
      <c r="K7" s="7"/>
    </row>
    <row r="8" spans="1:16" ht="20.100000000000001" customHeight="1" x14ac:dyDescent="0.25">
      <c r="A8" s="4" t="s">
        <v>498</v>
      </c>
      <c r="B8" s="4"/>
      <c r="C8" s="4"/>
      <c r="D8" s="4"/>
      <c r="E8" s="4"/>
      <c r="F8" s="4"/>
      <c r="G8" s="4"/>
      <c r="H8" s="4"/>
      <c r="I8" s="4"/>
      <c r="J8" s="7"/>
      <c r="K8" s="7"/>
    </row>
    <row r="9" spans="1:16" ht="20.100000000000001" customHeight="1" x14ac:dyDescent="0.25">
      <c r="A9" s="4" t="s">
        <v>499</v>
      </c>
      <c r="B9" s="4"/>
      <c r="C9" s="4"/>
      <c r="D9" s="4"/>
      <c r="E9" s="4"/>
      <c r="F9" s="4"/>
      <c r="G9" s="4"/>
      <c r="H9" s="4"/>
      <c r="I9" s="4"/>
      <c r="J9" s="7"/>
      <c r="K9" s="7"/>
    </row>
    <row r="10" spans="1:16" ht="73.5" customHeight="1" x14ac:dyDescent="0.25">
      <c r="A10" s="5" t="s">
        <v>2</v>
      </c>
      <c r="B10" s="5" t="s">
        <v>3</v>
      </c>
      <c r="C10" s="5" t="s">
        <v>484</v>
      </c>
      <c r="D10" s="5" t="s">
        <v>485</v>
      </c>
      <c r="E10" s="5" t="s">
        <v>486</v>
      </c>
      <c r="F10" s="5" t="s">
        <v>487</v>
      </c>
      <c r="G10" s="6" t="s">
        <v>495</v>
      </c>
      <c r="H10" s="5" t="s">
        <v>488</v>
      </c>
      <c r="I10" s="5" t="s">
        <v>481</v>
      </c>
      <c r="J10" s="6" t="s">
        <v>497</v>
      </c>
      <c r="K10" s="6" t="s">
        <v>482</v>
      </c>
      <c r="L10" s="5" t="s">
        <v>494</v>
      </c>
    </row>
    <row r="11" spans="1:16" ht="20.100000000000001" customHeight="1" x14ac:dyDescent="0.2">
      <c r="A11" s="1" t="s">
        <v>4</v>
      </c>
      <c r="B11" s="2">
        <v>37150</v>
      </c>
      <c r="C11" s="3">
        <v>21448.2</v>
      </c>
      <c r="D11" s="3">
        <v>17418.04</v>
      </c>
      <c r="E11" s="3">
        <v>10227.66</v>
      </c>
      <c r="F11" s="3">
        <v>24347.599999999999</v>
      </c>
      <c r="G11" s="3">
        <v>0</v>
      </c>
      <c r="H11" s="3">
        <v>0</v>
      </c>
      <c r="I11" s="3">
        <v>73441.5</v>
      </c>
      <c r="J11" s="3">
        <v>0</v>
      </c>
      <c r="K11" s="3">
        <v>73441.5</v>
      </c>
      <c r="L11" s="3">
        <v>531663.54</v>
      </c>
      <c r="O11" s="10">
        <v>73441.5</v>
      </c>
      <c r="P11" s="11">
        <f>Table1[[#This Row],[Payment Amount ]]-O11</f>
        <v>0</v>
      </c>
    </row>
    <row r="12" spans="1:16" ht="20.100000000000001" customHeight="1" x14ac:dyDescent="0.2">
      <c r="A12" s="1" t="s">
        <v>5</v>
      </c>
      <c r="B12" s="2">
        <v>20232</v>
      </c>
      <c r="C12" s="3">
        <v>11680.75</v>
      </c>
      <c r="D12" s="3">
        <v>9485.92</v>
      </c>
      <c r="E12" s="3">
        <v>5270.26</v>
      </c>
      <c r="F12" s="3">
        <v>13259.77</v>
      </c>
      <c r="G12" s="3">
        <v>0</v>
      </c>
      <c r="H12" s="3">
        <v>0</v>
      </c>
      <c r="I12" s="3">
        <v>39696.699999999997</v>
      </c>
      <c r="J12" s="3">
        <v>0</v>
      </c>
      <c r="K12" s="3">
        <v>39696.699999999997</v>
      </c>
      <c r="L12" s="3">
        <v>288989.8</v>
      </c>
      <c r="O12" s="10">
        <v>39696.699999999997</v>
      </c>
      <c r="P12" s="11">
        <f>Table1[[#This Row],[Payment Amount ]]-O12</f>
        <v>0</v>
      </c>
    </row>
    <row r="13" spans="1:16" ht="20.100000000000001" customHeight="1" x14ac:dyDescent="0.2">
      <c r="A13" s="1" t="s">
        <v>6</v>
      </c>
      <c r="B13" s="2">
        <v>79020</v>
      </c>
      <c r="C13" s="3">
        <v>45621.440000000002</v>
      </c>
      <c r="D13" s="3">
        <v>37049.089999999997</v>
      </c>
      <c r="E13" s="3">
        <v>19184.21</v>
      </c>
      <c r="F13" s="3">
        <v>51788.62</v>
      </c>
      <c r="G13" s="3">
        <v>0</v>
      </c>
      <c r="H13" s="3">
        <v>0</v>
      </c>
      <c r="I13" s="3">
        <v>153643.35999999999</v>
      </c>
      <c r="J13" s="3">
        <v>0</v>
      </c>
      <c r="K13" s="3">
        <v>153643.35999999999</v>
      </c>
      <c r="L13" s="3">
        <v>1107549.3799999999</v>
      </c>
      <c r="O13" s="10">
        <v>153643.35999999999</v>
      </c>
      <c r="P13" s="11">
        <f>Table1[[#This Row],[Payment Amount ]]-O13</f>
        <v>0</v>
      </c>
    </row>
    <row r="14" spans="1:16" ht="20.100000000000001" customHeight="1" x14ac:dyDescent="0.2">
      <c r="A14" s="1" t="s">
        <v>7</v>
      </c>
      <c r="B14" s="2">
        <v>21171</v>
      </c>
      <c r="C14" s="3">
        <v>12222.87</v>
      </c>
      <c r="D14" s="3">
        <v>9926.17</v>
      </c>
      <c r="E14" s="3">
        <v>5432.66</v>
      </c>
      <c r="F14" s="3">
        <v>13875.18</v>
      </c>
      <c r="G14" s="3">
        <v>0</v>
      </c>
      <c r="H14" s="3">
        <v>0</v>
      </c>
      <c r="I14" s="3">
        <v>41456.880000000005</v>
      </c>
      <c r="J14" s="3">
        <v>0</v>
      </c>
      <c r="K14" s="3">
        <v>41456.879999999997</v>
      </c>
      <c r="L14" s="3">
        <v>301481.67</v>
      </c>
      <c r="O14" s="10">
        <v>41456.879999999997</v>
      </c>
      <c r="P14" s="11">
        <f>Table1[[#This Row],[Payment Amount ]]-O14</f>
        <v>0</v>
      </c>
    </row>
    <row r="15" spans="1:16" ht="20.100000000000001" customHeight="1" x14ac:dyDescent="0.2">
      <c r="A15" s="1" t="s">
        <v>8</v>
      </c>
      <c r="B15" s="2">
        <v>82621</v>
      </c>
      <c r="C15" s="3">
        <v>47700.44</v>
      </c>
      <c r="D15" s="3">
        <v>38737.440000000002</v>
      </c>
      <c r="E15" s="3">
        <v>20288.599999999999</v>
      </c>
      <c r="F15" s="3">
        <v>54148.66</v>
      </c>
      <c r="G15" s="3">
        <v>0</v>
      </c>
      <c r="H15" s="3">
        <v>0</v>
      </c>
      <c r="I15" s="3">
        <v>160875.14000000001</v>
      </c>
      <c r="J15" s="3">
        <v>0</v>
      </c>
      <c r="K15" s="3">
        <v>160875.14000000001</v>
      </c>
      <c r="L15" s="3">
        <v>1159822.47</v>
      </c>
      <c r="O15" s="10">
        <v>160875.14000000001</v>
      </c>
      <c r="P15" s="11">
        <f>Table1[[#This Row],[Payment Amount ]]-O15</f>
        <v>0</v>
      </c>
    </row>
    <row r="16" spans="1:16" ht="20.100000000000001" customHeight="1" x14ac:dyDescent="0.2">
      <c r="A16" s="1" t="s">
        <v>9</v>
      </c>
      <c r="B16" s="2">
        <v>51794</v>
      </c>
      <c r="C16" s="3">
        <v>29902.77</v>
      </c>
      <c r="D16" s="3">
        <v>24283.98</v>
      </c>
      <c r="E16" s="3">
        <v>14536.99</v>
      </c>
      <c r="F16" s="3">
        <v>33945.07</v>
      </c>
      <c r="G16" s="3">
        <v>0</v>
      </c>
      <c r="H16" s="3">
        <v>0</v>
      </c>
      <c r="I16" s="3">
        <v>102668.81</v>
      </c>
      <c r="J16" s="3">
        <v>0</v>
      </c>
      <c r="K16" s="3">
        <v>102668.81</v>
      </c>
      <c r="L16" s="3">
        <v>742570.64</v>
      </c>
      <c r="O16" s="10">
        <v>102668.81</v>
      </c>
      <c r="P16" s="11">
        <f>Table1[[#This Row],[Payment Amount ]]-O16</f>
        <v>0</v>
      </c>
    </row>
    <row r="17" spans="1:16" ht="20.100000000000001" customHeight="1" x14ac:dyDescent="0.2">
      <c r="A17" s="1" t="s">
        <v>10</v>
      </c>
      <c r="B17" s="2">
        <v>2720</v>
      </c>
      <c r="C17" s="3">
        <v>1570.37</v>
      </c>
      <c r="D17" s="3">
        <v>1275.29</v>
      </c>
      <c r="E17" s="3">
        <v>1141.78</v>
      </c>
      <c r="F17" s="3">
        <v>1782.65</v>
      </c>
      <c r="G17" s="3">
        <v>0</v>
      </c>
      <c r="H17" s="3">
        <v>0</v>
      </c>
      <c r="I17" s="3">
        <v>5770.09</v>
      </c>
      <c r="J17" s="3">
        <v>0</v>
      </c>
      <c r="K17" s="3">
        <v>5770.09</v>
      </c>
      <c r="L17" s="3">
        <v>41867.269999999997</v>
      </c>
      <c r="O17" s="10">
        <v>5770.09</v>
      </c>
      <c r="P17" s="11">
        <f>Table1[[#This Row],[Payment Amount ]]-O17</f>
        <v>0</v>
      </c>
    </row>
    <row r="18" spans="1:16" ht="20.100000000000001" customHeight="1" x14ac:dyDescent="0.2">
      <c r="A18" s="1" t="s">
        <v>11</v>
      </c>
      <c r="B18" s="2">
        <v>200</v>
      </c>
      <c r="C18" s="3">
        <v>115.47</v>
      </c>
      <c r="D18" s="3">
        <v>93.77</v>
      </c>
      <c r="E18" s="3">
        <v>465.05</v>
      </c>
      <c r="F18" s="3">
        <v>131.08000000000001</v>
      </c>
      <c r="G18" s="3">
        <v>0</v>
      </c>
      <c r="H18" s="3">
        <v>0</v>
      </c>
      <c r="I18" s="3">
        <v>805.37</v>
      </c>
      <c r="J18" s="3">
        <v>0</v>
      </c>
      <c r="K18" s="3">
        <v>805.37</v>
      </c>
      <c r="L18" s="3">
        <v>6303.86</v>
      </c>
      <c r="O18" s="10">
        <v>805.37</v>
      </c>
      <c r="P18" s="11">
        <f>Table1[[#This Row],[Payment Amount ]]-O18</f>
        <v>0</v>
      </c>
    </row>
    <row r="19" spans="1:16" ht="20.100000000000001" customHeight="1" x14ac:dyDescent="0.2">
      <c r="A19" s="1" t="s">
        <v>12</v>
      </c>
      <c r="B19" s="2">
        <v>22396</v>
      </c>
      <c r="C19" s="3">
        <v>12930.12</v>
      </c>
      <c r="D19" s="3">
        <v>10500.52</v>
      </c>
      <c r="E19" s="3">
        <v>4820.16</v>
      </c>
      <c r="F19" s="3">
        <v>14678.03</v>
      </c>
      <c r="G19" s="3">
        <v>0</v>
      </c>
      <c r="H19" s="3">
        <v>0</v>
      </c>
      <c r="I19" s="3">
        <v>42928.83</v>
      </c>
      <c r="J19" s="3">
        <v>0</v>
      </c>
      <c r="K19" s="3">
        <v>42928.83</v>
      </c>
      <c r="L19" s="3">
        <v>312073.5</v>
      </c>
      <c r="O19" s="10">
        <v>42928.83</v>
      </c>
      <c r="P19" s="11">
        <f>Table1[[#This Row],[Payment Amount ]]-O19</f>
        <v>0</v>
      </c>
    </row>
    <row r="20" spans="1:16" ht="20.100000000000001" customHeight="1" x14ac:dyDescent="0.2">
      <c r="A20" s="1" t="s">
        <v>13</v>
      </c>
      <c r="B20" s="2">
        <v>346359</v>
      </c>
      <c r="C20" s="3">
        <v>199967.04</v>
      </c>
      <c r="D20" s="3">
        <v>162392.88</v>
      </c>
      <c r="E20" s="3">
        <v>94937.51</v>
      </c>
      <c r="F20" s="3">
        <v>226998.92</v>
      </c>
      <c r="G20" s="3">
        <v>0</v>
      </c>
      <c r="H20" s="3">
        <v>0</v>
      </c>
      <c r="I20" s="3">
        <v>684296.35000000009</v>
      </c>
      <c r="J20" s="3">
        <v>0</v>
      </c>
      <c r="K20" s="3">
        <v>684296.35</v>
      </c>
      <c r="L20" s="3">
        <v>4911945.83</v>
      </c>
      <c r="O20" s="10">
        <v>684296.35</v>
      </c>
      <c r="P20" s="11">
        <f>Table1[[#This Row],[Payment Amount ]]-O20</f>
        <v>0</v>
      </c>
    </row>
    <row r="21" spans="1:16" ht="20.100000000000001" customHeight="1" x14ac:dyDescent="0.2">
      <c r="A21" s="1" t="s">
        <v>14</v>
      </c>
      <c r="B21" s="2">
        <v>11171</v>
      </c>
      <c r="C21" s="3">
        <v>6449.47</v>
      </c>
      <c r="D21" s="3">
        <v>5237.6000000000004</v>
      </c>
      <c r="E21" s="3">
        <v>4268.92</v>
      </c>
      <c r="F21" s="3">
        <v>7321.32</v>
      </c>
      <c r="G21" s="3">
        <v>0</v>
      </c>
      <c r="H21" s="3">
        <v>0</v>
      </c>
      <c r="I21" s="3">
        <v>23277.309999999998</v>
      </c>
      <c r="J21" s="3">
        <v>0</v>
      </c>
      <c r="K21" s="3">
        <v>23277.31</v>
      </c>
      <c r="L21" s="3">
        <v>169256.22</v>
      </c>
      <c r="O21" s="10">
        <v>23277.31</v>
      </c>
      <c r="P21" s="11">
        <f>Table1[[#This Row],[Payment Amount ]]-O21</f>
        <v>0</v>
      </c>
    </row>
    <row r="22" spans="1:16" ht="20.100000000000001" customHeight="1" x14ac:dyDescent="0.2">
      <c r="A22" s="1" t="s">
        <v>15</v>
      </c>
      <c r="B22" s="2">
        <v>3652</v>
      </c>
      <c r="C22" s="3">
        <v>2108.4499999999998</v>
      </c>
      <c r="D22" s="3">
        <v>1712.27</v>
      </c>
      <c r="E22" s="3">
        <v>2120.15</v>
      </c>
      <c r="F22" s="3">
        <v>2393.4699999999998</v>
      </c>
      <c r="G22" s="3">
        <v>0</v>
      </c>
      <c r="H22" s="3">
        <v>0</v>
      </c>
      <c r="I22" s="3">
        <v>8334.34</v>
      </c>
      <c r="J22" s="3">
        <v>0</v>
      </c>
      <c r="K22" s="3">
        <v>8334.34</v>
      </c>
      <c r="L22" s="3">
        <v>60220.74</v>
      </c>
      <c r="O22" s="10">
        <v>8334.34</v>
      </c>
      <c r="P22" s="11">
        <f>Table1[[#This Row],[Payment Amount ]]-O22</f>
        <v>0</v>
      </c>
    </row>
    <row r="23" spans="1:16" ht="20.100000000000001" customHeight="1" x14ac:dyDescent="0.2">
      <c r="A23" s="1" t="s">
        <v>16</v>
      </c>
      <c r="B23" s="2">
        <v>116781</v>
      </c>
      <c r="C23" s="3">
        <v>67422.39</v>
      </c>
      <c r="D23" s="3">
        <v>54753.599999999999</v>
      </c>
      <c r="E23" s="3">
        <v>30147.98</v>
      </c>
      <c r="F23" s="3">
        <v>76536.66</v>
      </c>
      <c r="G23" s="3">
        <v>0</v>
      </c>
      <c r="H23" s="3">
        <v>0</v>
      </c>
      <c r="I23" s="3">
        <v>228860.63</v>
      </c>
      <c r="J23" s="3">
        <v>0</v>
      </c>
      <c r="K23" s="3">
        <v>228860.63</v>
      </c>
      <c r="L23" s="3">
        <v>1648791.4</v>
      </c>
      <c r="O23" s="10">
        <v>228860.63</v>
      </c>
      <c r="P23" s="11">
        <f>Table1[[#This Row],[Payment Amount ]]-O23</f>
        <v>0</v>
      </c>
    </row>
    <row r="24" spans="1:16" ht="20.100000000000001" customHeight="1" x14ac:dyDescent="0.2">
      <c r="A24" s="1" t="s">
        <v>17</v>
      </c>
      <c r="B24" s="2">
        <v>75917</v>
      </c>
      <c r="C24" s="3">
        <v>43829.95</v>
      </c>
      <c r="D24" s="3">
        <v>35594.22</v>
      </c>
      <c r="E24" s="3">
        <v>20483.080000000002</v>
      </c>
      <c r="F24" s="3">
        <v>49754.96</v>
      </c>
      <c r="G24" s="3">
        <v>0</v>
      </c>
      <c r="H24" s="3">
        <v>0</v>
      </c>
      <c r="I24" s="3">
        <v>149662.21</v>
      </c>
      <c r="J24" s="3">
        <v>0</v>
      </c>
      <c r="K24" s="3">
        <v>149662.21</v>
      </c>
      <c r="L24" s="3">
        <v>1079202.75</v>
      </c>
      <c r="O24" s="10">
        <v>149662.21</v>
      </c>
      <c r="P24" s="11">
        <f>Table1[[#This Row],[Payment Amount ]]-O24</f>
        <v>0</v>
      </c>
    </row>
    <row r="25" spans="1:16" ht="20.100000000000001" customHeight="1" x14ac:dyDescent="0.2">
      <c r="A25" s="1" t="s">
        <v>18</v>
      </c>
      <c r="B25" s="2">
        <v>56877</v>
      </c>
      <c r="C25" s="3">
        <v>32837.39</v>
      </c>
      <c r="D25" s="3">
        <v>26667.19</v>
      </c>
      <c r="E25" s="3">
        <v>14091.48</v>
      </c>
      <c r="F25" s="3">
        <v>37276.400000000001</v>
      </c>
      <c r="G25" s="3">
        <v>0</v>
      </c>
      <c r="H25" s="3">
        <v>0</v>
      </c>
      <c r="I25" s="3">
        <v>110872.45999999999</v>
      </c>
      <c r="J25" s="3">
        <v>0</v>
      </c>
      <c r="K25" s="3">
        <v>110872.46</v>
      </c>
      <c r="L25" s="3">
        <v>801516.42000000016</v>
      </c>
      <c r="O25" s="10">
        <v>110872.46</v>
      </c>
      <c r="P25" s="11">
        <f>Table1[[#This Row],[Payment Amount ]]-O25</f>
        <v>0</v>
      </c>
    </row>
    <row r="26" spans="1:16" ht="20.100000000000001" customHeight="1" x14ac:dyDescent="0.2">
      <c r="A26" s="1" t="s">
        <v>19</v>
      </c>
      <c r="B26" s="2">
        <v>19001</v>
      </c>
      <c r="C26" s="3">
        <v>10970.04</v>
      </c>
      <c r="D26" s="3">
        <v>8908.75</v>
      </c>
      <c r="E26" s="3">
        <v>5777.23</v>
      </c>
      <c r="F26" s="3">
        <v>12452.99</v>
      </c>
      <c r="G26" s="3">
        <v>0</v>
      </c>
      <c r="H26" s="3">
        <v>0</v>
      </c>
      <c r="I26" s="3">
        <v>38109.01</v>
      </c>
      <c r="J26" s="3">
        <v>0</v>
      </c>
      <c r="K26" s="3">
        <v>38109.01</v>
      </c>
      <c r="L26" s="3">
        <v>276513.33</v>
      </c>
      <c r="O26" s="10">
        <v>38109.01</v>
      </c>
      <c r="P26" s="11">
        <f>Table1[[#This Row],[Payment Amount ]]-O26</f>
        <v>0</v>
      </c>
    </row>
    <row r="27" spans="1:16" ht="20.100000000000001" customHeight="1" x14ac:dyDescent="0.2">
      <c r="A27" s="1" t="s">
        <v>20</v>
      </c>
      <c r="B27" s="2">
        <v>18347</v>
      </c>
      <c r="C27" s="3">
        <v>10592.46</v>
      </c>
      <c r="D27" s="3">
        <v>8602.1200000000008</v>
      </c>
      <c r="E27" s="3">
        <v>6254.48</v>
      </c>
      <c r="F27" s="3">
        <v>12024.37</v>
      </c>
      <c r="G27" s="3">
        <v>0</v>
      </c>
      <c r="H27" s="3">
        <v>0</v>
      </c>
      <c r="I27" s="3">
        <v>37473.43</v>
      </c>
      <c r="J27" s="3">
        <v>0</v>
      </c>
      <c r="K27" s="3">
        <v>37473.43</v>
      </c>
      <c r="L27" s="3">
        <v>271910.87</v>
      </c>
      <c r="O27" s="10">
        <v>37473.43</v>
      </c>
      <c r="P27" s="11">
        <f>Table1[[#This Row],[Payment Amount ]]-O27</f>
        <v>0</v>
      </c>
    </row>
    <row r="28" spans="1:16" ht="20.100000000000001" customHeight="1" x14ac:dyDescent="0.2">
      <c r="A28" s="1" t="s">
        <v>21</v>
      </c>
      <c r="B28" s="2">
        <v>16397</v>
      </c>
      <c r="C28" s="3">
        <v>9466.65</v>
      </c>
      <c r="D28" s="3">
        <v>7687.85</v>
      </c>
      <c r="E28" s="3">
        <v>4347.1000000000004</v>
      </c>
      <c r="F28" s="3">
        <v>10746.37</v>
      </c>
      <c r="G28" s="3">
        <v>0</v>
      </c>
      <c r="H28" s="3">
        <v>0</v>
      </c>
      <c r="I28" s="3">
        <v>32247.97</v>
      </c>
      <c r="J28" s="3">
        <v>0</v>
      </c>
      <c r="K28" s="3">
        <v>32247.97</v>
      </c>
      <c r="L28" s="3">
        <v>234614.11</v>
      </c>
      <c r="O28" s="10">
        <v>32247.97</v>
      </c>
      <c r="P28" s="11">
        <f>Table1[[#This Row],[Payment Amount ]]-O28</f>
        <v>0</v>
      </c>
    </row>
    <row r="29" spans="1:16" ht="20.100000000000001" customHeight="1" x14ac:dyDescent="0.2">
      <c r="A29" s="1" t="s">
        <v>22</v>
      </c>
      <c r="B29" s="2">
        <v>19991</v>
      </c>
      <c r="C29" s="3">
        <v>11541.61</v>
      </c>
      <c r="D29" s="3">
        <v>9372.92</v>
      </c>
      <c r="E29" s="3">
        <v>4015.42</v>
      </c>
      <c r="F29" s="3">
        <v>13101.83</v>
      </c>
      <c r="G29" s="3">
        <v>0</v>
      </c>
      <c r="H29" s="3">
        <v>0</v>
      </c>
      <c r="I29" s="3">
        <v>38031.78</v>
      </c>
      <c r="J29" s="3">
        <v>0</v>
      </c>
      <c r="K29" s="3">
        <v>38031.78</v>
      </c>
      <c r="L29" s="3">
        <v>275965.34000000003</v>
      </c>
      <c r="O29" s="10">
        <v>38031.78</v>
      </c>
      <c r="P29" s="11">
        <f>Table1[[#This Row],[Payment Amount ]]-O29</f>
        <v>0</v>
      </c>
    </row>
    <row r="30" spans="1:16" ht="20.100000000000001" customHeight="1" x14ac:dyDescent="0.2">
      <c r="A30" s="1" t="s">
        <v>23</v>
      </c>
      <c r="B30" s="2">
        <v>30800</v>
      </c>
      <c r="C30" s="3">
        <v>17782.080000000002</v>
      </c>
      <c r="D30" s="3">
        <v>14440.8</v>
      </c>
      <c r="E30" s="3">
        <v>10228.200000000001</v>
      </c>
      <c r="F30" s="3">
        <v>20185.900000000001</v>
      </c>
      <c r="G30" s="3">
        <v>0</v>
      </c>
      <c r="H30" s="3">
        <v>0</v>
      </c>
      <c r="I30" s="3">
        <v>62636.98</v>
      </c>
      <c r="J30" s="3">
        <v>0</v>
      </c>
      <c r="K30" s="3">
        <v>62636.98</v>
      </c>
      <c r="L30" s="3">
        <v>454126.03</v>
      </c>
      <c r="O30" s="10">
        <v>62636.98</v>
      </c>
      <c r="P30" s="11">
        <f>Table1[[#This Row],[Payment Amount ]]-O30</f>
        <v>0</v>
      </c>
    </row>
    <row r="31" spans="1:16" ht="20.100000000000001" customHeight="1" x14ac:dyDescent="0.2">
      <c r="A31" s="1" t="s">
        <v>24</v>
      </c>
      <c r="B31" s="2">
        <v>7182</v>
      </c>
      <c r="C31" s="3">
        <v>4146.46</v>
      </c>
      <c r="D31" s="3">
        <v>3367.33</v>
      </c>
      <c r="E31" s="3">
        <v>2359.11</v>
      </c>
      <c r="F31" s="3">
        <v>4706.9799999999996</v>
      </c>
      <c r="G31" s="3">
        <v>0</v>
      </c>
      <c r="H31" s="3">
        <v>0</v>
      </c>
      <c r="I31" s="3">
        <v>14579.88</v>
      </c>
      <c r="J31" s="3">
        <v>0</v>
      </c>
      <c r="K31" s="3">
        <v>14579.88</v>
      </c>
      <c r="L31" s="3">
        <v>105990.41</v>
      </c>
      <c r="O31" s="10">
        <v>14579.88</v>
      </c>
      <c r="P31" s="11">
        <f>Table1[[#This Row],[Payment Amount ]]-O31</f>
        <v>0</v>
      </c>
    </row>
    <row r="32" spans="1:16" ht="20.100000000000001" customHeight="1" x14ac:dyDescent="0.2">
      <c r="A32" s="1" t="s">
        <v>25</v>
      </c>
      <c r="B32" s="2">
        <v>31862</v>
      </c>
      <c r="C32" s="3">
        <v>18395.22</v>
      </c>
      <c r="D32" s="3">
        <v>14938.73</v>
      </c>
      <c r="E32" s="3">
        <v>6458.47</v>
      </c>
      <c r="F32" s="3">
        <v>20881.919999999998</v>
      </c>
      <c r="G32" s="3">
        <v>0</v>
      </c>
      <c r="H32" s="3">
        <v>0</v>
      </c>
      <c r="I32" s="3">
        <v>60674.34</v>
      </c>
      <c r="J32" s="3">
        <v>0</v>
      </c>
      <c r="K32" s="3">
        <v>60674.34</v>
      </c>
      <c r="L32" s="3">
        <v>440089.18</v>
      </c>
      <c r="O32" s="10">
        <v>60674.34</v>
      </c>
      <c r="P32" s="11">
        <f>Table1[[#This Row],[Payment Amount ]]-O32</f>
        <v>0</v>
      </c>
    </row>
    <row r="33" spans="1:16" ht="20.100000000000001" customHeight="1" x14ac:dyDescent="0.2">
      <c r="A33" s="1" t="s">
        <v>26</v>
      </c>
      <c r="B33" s="2">
        <v>13767</v>
      </c>
      <c r="C33" s="3">
        <v>7948.25</v>
      </c>
      <c r="D33" s="3">
        <v>6454.76</v>
      </c>
      <c r="E33" s="3">
        <v>4093.59</v>
      </c>
      <c r="F33" s="3">
        <v>9022.7000000000007</v>
      </c>
      <c r="G33" s="3">
        <v>0</v>
      </c>
      <c r="H33" s="3">
        <v>0</v>
      </c>
      <c r="I33" s="3">
        <v>27519.3</v>
      </c>
      <c r="J33" s="3">
        <v>0</v>
      </c>
      <c r="K33" s="3">
        <v>27519.3</v>
      </c>
      <c r="L33" s="3">
        <v>199580.9</v>
      </c>
      <c r="O33" s="10">
        <v>27519.3</v>
      </c>
      <c r="P33" s="11">
        <f>Table1[[#This Row],[Payment Amount ]]-O33</f>
        <v>0</v>
      </c>
    </row>
    <row r="34" spans="1:16" ht="20.100000000000001" customHeight="1" x14ac:dyDescent="0.2">
      <c r="A34" s="1" t="s">
        <v>27</v>
      </c>
      <c r="B34" s="2">
        <v>3443</v>
      </c>
      <c r="C34" s="3">
        <v>1987.78</v>
      </c>
      <c r="D34" s="3">
        <v>1614.28</v>
      </c>
      <c r="E34" s="3">
        <v>1228.8</v>
      </c>
      <c r="F34" s="3">
        <v>2256.4899999999998</v>
      </c>
      <c r="G34" s="3">
        <v>0</v>
      </c>
      <c r="H34" s="3">
        <v>0</v>
      </c>
      <c r="I34" s="3">
        <v>7087.3499999999995</v>
      </c>
      <c r="J34" s="3">
        <v>0</v>
      </c>
      <c r="K34" s="3">
        <v>7087.35</v>
      </c>
      <c r="L34" s="3">
        <v>51319.81</v>
      </c>
      <c r="O34" s="10">
        <v>7087.35</v>
      </c>
      <c r="P34" s="11">
        <f>Table1[[#This Row],[Payment Amount ]]-O34</f>
        <v>0</v>
      </c>
    </row>
    <row r="35" spans="1:16" ht="20.100000000000001" customHeight="1" x14ac:dyDescent="0.2">
      <c r="A35" s="1" t="s">
        <v>28</v>
      </c>
      <c r="B35" s="2">
        <v>13694</v>
      </c>
      <c r="C35" s="3">
        <v>7906.1</v>
      </c>
      <c r="D35" s="3">
        <v>6420.53</v>
      </c>
      <c r="E35" s="3">
        <v>3039.9</v>
      </c>
      <c r="F35" s="3">
        <v>8974.86</v>
      </c>
      <c r="G35" s="3">
        <v>0</v>
      </c>
      <c r="H35" s="3">
        <v>0</v>
      </c>
      <c r="I35" s="3">
        <v>26341.390000000003</v>
      </c>
      <c r="J35" s="3">
        <v>0</v>
      </c>
      <c r="K35" s="3">
        <v>26341.39</v>
      </c>
      <c r="L35" s="3">
        <v>190626.02</v>
      </c>
      <c r="O35" s="10">
        <v>26341.39</v>
      </c>
      <c r="P35" s="11">
        <f>Table1[[#This Row],[Payment Amount ]]-O35</f>
        <v>0</v>
      </c>
    </row>
    <row r="36" spans="1:16" ht="20.100000000000001" customHeight="1" x14ac:dyDescent="0.2">
      <c r="A36" s="1" t="s">
        <v>29</v>
      </c>
      <c r="B36" s="2">
        <v>50249</v>
      </c>
      <c r="C36" s="3">
        <v>29010.78</v>
      </c>
      <c r="D36" s="3">
        <v>23559.599999999999</v>
      </c>
      <c r="E36" s="3">
        <v>12495.98</v>
      </c>
      <c r="F36" s="3">
        <v>32932.5</v>
      </c>
      <c r="G36" s="3">
        <v>0</v>
      </c>
      <c r="H36" s="3">
        <v>0</v>
      </c>
      <c r="I36" s="3">
        <v>97998.86</v>
      </c>
      <c r="J36" s="3">
        <v>0</v>
      </c>
      <c r="K36" s="3">
        <v>97998.86</v>
      </c>
      <c r="L36" s="3">
        <v>709267.62</v>
      </c>
      <c r="O36" s="10">
        <v>97998.86</v>
      </c>
      <c r="P36" s="11">
        <f>Table1[[#This Row],[Payment Amount ]]-O36</f>
        <v>0</v>
      </c>
    </row>
    <row r="37" spans="1:16" ht="20.100000000000001" customHeight="1" x14ac:dyDescent="0.2">
      <c r="A37" s="1" t="s">
        <v>30</v>
      </c>
      <c r="B37" s="2">
        <v>419238</v>
      </c>
      <c r="C37" s="3">
        <v>242043.03</v>
      </c>
      <c r="D37" s="3">
        <v>196562.71</v>
      </c>
      <c r="E37" s="3">
        <v>76220.160000000003</v>
      </c>
      <c r="F37" s="3">
        <v>274762.81</v>
      </c>
      <c r="G37" s="3">
        <v>0</v>
      </c>
      <c r="H37" s="3">
        <v>0</v>
      </c>
      <c r="I37" s="3">
        <v>789588.71</v>
      </c>
      <c r="J37" s="3">
        <v>0</v>
      </c>
      <c r="K37" s="3">
        <v>789588.71</v>
      </c>
      <c r="L37" s="3">
        <v>5665545.7199999997</v>
      </c>
      <c r="O37" s="10">
        <v>789588.71</v>
      </c>
      <c r="P37" s="11">
        <f>Table1[[#This Row],[Payment Amount ]]-O37</f>
        <v>0</v>
      </c>
    </row>
    <row r="38" spans="1:16" ht="20.100000000000001" customHeight="1" x14ac:dyDescent="0.2">
      <c r="A38" s="1" t="s">
        <v>31</v>
      </c>
      <c r="B38" s="2">
        <v>72036</v>
      </c>
      <c r="C38" s="3">
        <v>41589.29</v>
      </c>
      <c r="D38" s="3">
        <v>33774.589999999997</v>
      </c>
      <c r="E38" s="3">
        <v>17740.57</v>
      </c>
      <c r="F38" s="3">
        <v>47211.4</v>
      </c>
      <c r="G38" s="3">
        <v>0</v>
      </c>
      <c r="H38" s="3">
        <v>0</v>
      </c>
      <c r="I38" s="3">
        <v>140315.85</v>
      </c>
      <c r="J38" s="3">
        <v>0</v>
      </c>
      <c r="K38" s="3">
        <v>140315.85</v>
      </c>
      <c r="L38" s="3">
        <v>1012500.01</v>
      </c>
      <c r="O38" s="10">
        <v>140315.85</v>
      </c>
      <c r="P38" s="11">
        <f>Table1[[#This Row],[Payment Amount ]]-O38</f>
        <v>0</v>
      </c>
    </row>
    <row r="39" spans="1:16" ht="20.100000000000001" customHeight="1" x14ac:dyDescent="0.2">
      <c r="A39" s="1" t="s">
        <v>32</v>
      </c>
      <c r="B39" s="2">
        <v>31949</v>
      </c>
      <c r="C39" s="3">
        <v>18445.45</v>
      </c>
      <c r="D39" s="3">
        <v>14979.52</v>
      </c>
      <c r="E39" s="3">
        <v>9036.7199999999993</v>
      </c>
      <c r="F39" s="3">
        <v>20938.93</v>
      </c>
      <c r="G39" s="3">
        <v>0</v>
      </c>
      <c r="H39" s="3">
        <v>0</v>
      </c>
      <c r="I39" s="3">
        <v>63400.62</v>
      </c>
      <c r="J39" s="3">
        <v>0</v>
      </c>
      <c r="K39" s="3">
        <v>63400.62</v>
      </c>
      <c r="L39" s="3">
        <v>459568.82</v>
      </c>
      <c r="O39" s="10">
        <v>63400.62</v>
      </c>
      <c r="P39" s="11">
        <f>Table1[[#This Row],[Payment Amount ]]-O39</f>
        <v>0</v>
      </c>
    </row>
    <row r="40" spans="1:16" ht="20.100000000000001" customHeight="1" x14ac:dyDescent="0.2">
      <c r="A40" s="1" t="s">
        <v>33</v>
      </c>
      <c r="B40" s="2">
        <v>25534</v>
      </c>
      <c r="C40" s="3">
        <v>14741.81</v>
      </c>
      <c r="D40" s="3">
        <v>11971.8</v>
      </c>
      <c r="E40" s="3">
        <v>7154.76</v>
      </c>
      <c r="F40" s="3">
        <v>16734.63</v>
      </c>
      <c r="G40" s="3">
        <v>0</v>
      </c>
      <c r="H40" s="3">
        <v>0</v>
      </c>
      <c r="I40" s="3">
        <v>50603</v>
      </c>
      <c r="J40" s="3">
        <v>0</v>
      </c>
      <c r="K40" s="3">
        <v>50603</v>
      </c>
      <c r="L40" s="3">
        <v>368050.37</v>
      </c>
      <c r="O40" s="10">
        <v>50603</v>
      </c>
      <c r="P40" s="11">
        <f>Table1[[#This Row],[Payment Amount ]]-O40</f>
        <v>0</v>
      </c>
    </row>
    <row r="41" spans="1:16" ht="20.100000000000001" customHeight="1" x14ac:dyDescent="0.2">
      <c r="A41" s="1" t="s">
        <v>34</v>
      </c>
      <c r="B41" s="2">
        <v>59708</v>
      </c>
      <c r="C41" s="3">
        <v>34471.839999999997</v>
      </c>
      <c r="D41" s="3">
        <v>27994.52</v>
      </c>
      <c r="E41" s="3">
        <v>16540.759999999998</v>
      </c>
      <c r="F41" s="3">
        <v>39131.800000000003</v>
      </c>
      <c r="G41" s="3">
        <v>0</v>
      </c>
      <c r="H41" s="3">
        <v>0</v>
      </c>
      <c r="I41" s="3">
        <v>118138.92</v>
      </c>
      <c r="J41" s="3">
        <v>0</v>
      </c>
      <c r="K41" s="3">
        <v>118138.92</v>
      </c>
      <c r="L41" s="3">
        <v>853068.39</v>
      </c>
      <c r="O41" s="10">
        <v>118138.92</v>
      </c>
      <c r="P41" s="11">
        <f>Table1[[#This Row],[Payment Amount ]]-O41</f>
        <v>0</v>
      </c>
    </row>
    <row r="42" spans="1:16" ht="20.100000000000001" customHeight="1" x14ac:dyDescent="0.2">
      <c r="A42" s="1" t="s">
        <v>35</v>
      </c>
      <c r="B42" s="2">
        <v>34134</v>
      </c>
      <c r="C42" s="3">
        <v>19706.939999999999</v>
      </c>
      <c r="D42" s="3">
        <v>16003.97</v>
      </c>
      <c r="E42" s="3">
        <v>8616.77</v>
      </c>
      <c r="F42" s="3">
        <v>22370.95</v>
      </c>
      <c r="G42" s="3">
        <v>0</v>
      </c>
      <c r="H42" s="3">
        <v>0</v>
      </c>
      <c r="I42" s="3">
        <v>66698.62999999999</v>
      </c>
      <c r="J42" s="3">
        <v>0</v>
      </c>
      <c r="K42" s="3">
        <v>66698.63</v>
      </c>
      <c r="L42" s="3">
        <v>483478.44</v>
      </c>
      <c r="O42" s="10">
        <v>66698.63</v>
      </c>
      <c r="P42" s="11">
        <f>Table1[[#This Row],[Payment Amount ]]-O42</f>
        <v>0</v>
      </c>
    </row>
    <row r="43" spans="1:16" ht="20.100000000000001" customHeight="1" x14ac:dyDescent="0.2">
      <c r="A43" s="1" t="s">
        <v>36</v>
      </c>
      <c r="B43" s="2">
        <v>39491</v>
      </c>
      <c r="C43" s="3">
        <v>22799.75</v>
      </c>
      <c r="D43" s="3">
        <v>18515.64</v>
      </c>
      <c r="E43" s="3">
        <v>9906.31</v>
      </c>
      <c r="F43" s="3">
        <v>25881.86</v>
      </c>
      <c r="G43" s="3">
        <v>0</v>
      </c>
      <c r="H43" s="3">
        <v>0</v>
      </c>
      <c r="I43" s="3">
        <v>77103.56</v>
      </c>
      <c r="J43" s="3">
        <v>0</v>
      </c>
      <c r="K43" s="3">
        <v>77103.56</v>
      </c>
      <c r="L43" s="3">
        <v>558037.38</v>
      </c>
      <c r="O43" s="10">
        <v>77103.56</v>
      </c>
      <c r="P43" s="11">
        <f>Table1[[#This Row],[Payment Amount ]]-O43</f>
        <v>0</v>
      </c>
    </row>
    <row r="44" spans="1:16" ht="20.100000000000001" customHeight="1" x14ac:dyDescent="0.2">
      <c r="A44" s="1" t="s">
        <v>37</v>
      </c>
      <c r="B44" s="2">
        <v>78856</v>
      </c>
      <c r="C44" s="3">
        <v>45526.75</v>
      </c>
      <c r="D44" s="3">
        <v>36972.199999999997</v>
      </c>
      <c r="E44" s="3">
        <v>19382.28</v>
      </c>
      <c r="F44" s="3">
        <v>51681.14</v>
      </c>
      <c r="G44" s="3">
        <v>0</v>
      </c>
      <c r="H44" s="3">
        <v>0</v>
      </c>
      <c r="I44" s="3">
        <v>153562.37</v>
      </c>
      <c r="J44" s="3">
        <v>0</v>
      </c>
      <c r="K44" s="3">
        <v>153562.37</v>
      </c>
      <c r="L44" s="3">
        <v>1107421.03</v>
      </c>
      <c r="O44" s="10">
        <v>153562.37</v>
      </c>
      <c r="P44" s="11">
        <f>Table1[[#This Row],[Payment Amount ]]-O44</f>
        <v>0</v>
      </c>
    </row>
    <row r="45" spans="1:16" ht="20.100000000000001" customHeight="1" x14ac:dyDescent="0.2">
      <c r="A45" s="1" t="s">
        <v>38</v>
      </c>
      <c r="B45" s="2">
        <v>28206</v>
      </c>
      <c r="C45" s="3">
        <v>16284.46</v>
      </c>
      <c r="D45" s="3">
        <v>13224.58</v>
      </c>
      <c r="E45" s="3">
        <v>8094.04</v>
      </c>
      <c r="F45" s="3">
        <v>18485.82</v>
      </c>
      <c r="G45" s="3">
        <v>0</v>
      </c>
      <c r="H45" s="3">
        <v>0</v>
      </c>
      <c r="I45" s="3">
        <v>56088.9</v>
      </c>
      <c r="J45" s="3">
        <v>0</v>
      </c>
      <c r="K45" s="3">
        <v>56088.9</v>
      </c>
      <c r="L45" s="3">
        <v>407377.93</v>
      </c>
      <c r="O45" s="10">
        <v>56088.9</v>
      </c>
      <c r="P45" s="11">
        <f>Table1[[#This Row],[Payment Amount ]]-O45</f>
        <v>0</v>
      </c>
    </row>
    <row r="46" spans="1:16" ht="20.100000000000001" customHeight="1" x14ac:dyDescent="0.2">
      <c r="A46" s="1" t="s">
        <v>39</v>
      </c>
      <c r="B46" s="2">
        <v>2124</v>
      </c>
      <c r="C46" s="3">
        <v>1226.27</v>
      </c>
      <c r="D46" s="3">
        <v>995.85</v>
      </c>
      <c r="E46" s="3">
        <v>973.39</v>
      </c>
      <c r="F46" s="3">
        <v>1392.04</v>
      </c>
      <c r="G46" s="3">
        <v>0</v>
      </c>
      <c r="H46" s="3">
        <v>0</v>
      </c>
      <c r="I46" s="3">
        <v>4587.5499999999993</v>
      </c>
      <c r="J46" s="3">
        <v>0</v>
      </c>
      <c r="K46" s="3">
        <v>4587.55</v>
      </c>
      <c r="L46" s="3">
        <v>33397.129999999997</v>
      </c>
      <c r="O46" s="10">
        <v>4587.55</v>
      </c>
      <c r="P46" s="11">
        <f>Table1[[#This Row],[Payment Amount ]]-O46</f>
        <v>0</v>
      </c>
    </row>
    <row r="47" spans="1:16" ht="20.100000000000001" customHeight="1" x14ac:dyDescent="0.2">
      <c r="A47" s="1" t="s">
        <v>40</v>
      </c>
      <c r="B47" s="2">
        <v>27082</v>
      </c>
      <c r="C47" s="3">
        <v>15635.53</v>
      </c>
      <c r="D47" s="3">
        <v>12697.59</v>
      </c>
      <c r="E47" s="3">
        <v>7722.85</v>
      </c>
      <c r="F47" s="3">
        <v>17749.169999999998</v>
      </c>
      <c r="G47" s="3">
        <v>0</v>
      </c>
      <c r="H47" s="3">
        <v>0</v>
      </c>
      <c r="I47" s="3">
        <v>53805.14</v>
      </c>
      <c r="J47" s="3">
        <v>0</v>
      </c>
      <c r="K47" s="3">
        <v>53805.14</v>
      </c>
      <c r="L47" s="3">
        <v>390928.7</v>
      </c>
      <c r="O47" s="10">
        <v>53805.14</v>
      </c>
      <c r="P47" s="11">
        <f>Table1[[#This Row],[Payment Amount ]]-O47</f>
        <v>0</v>
      </c>
    </row>
    <row r="48" spans="1:16" ht="20.100000000000001" customHeight="1" x14ac:dyDescent="0.2">
      <c r="A48" s="1" t="s">
        <v>41</v>
      </c>
      <c r="B48" s="2">
        <v>128348</v>
      </c>
      <c r="C48" s="3">
        <v>74100.479999999996</v>
      </c>
      <c r="D48" s="3">
        <v>60176.87</v>
      </c>
      <c r="E48" s="3">
        <v>30910.2</v>
      </c>
      <c r="F48" s="3">
        <v>84117.51</v>
      </c>
      <c r="G48" s="3">
        <v>0</v>
      </c>
      <c r="H48" s="3">
        <v>0</v>
      </c>
      <c r="I48" s="3">
        <v>249305.06</v>
      </c>
      <c r="J48" s="3">
        <v>0</v>
      </c>
      <c r="K48" s="3">
        <v>249305.06</v>
      </c>
      <c r="L48" s="3">
        <v>1795253.73</v>
      </c>
      <c r="O48" s="10">
        <v>249305.06</v>
      </c>
      <c r="P48" s="11">
        <f>Table1[[#This Row],[Payment Amount ]]-O48</f>
        <v>0</v>
      </c>
    </row>
    <row r="49" spans="1:16" ht="20.100000000000001" customHeight="1" x14ac:dyDescent="0.2">
      <c r="A49" s="1" t="s">
        <v>42</v>
      </c>
      <c r="B49" s="2">
        <v>32699</v>
      </c>
      <c r="C49" s="3">
        <v>18878.45</v>
      </c>
      <c r="D49" s="3">
        <v>15331.16</v>
      </c>
      <c r="E49" s="3">
        <v>8271.33</v>
      </c>
      <c r="F49" s="3">
        <v>21430.47</v>
      </c>
      <c r="G49" s="3">
        <v>0</v>
      </c>
      <c r="H49" s="3">
        <v>0</v>
      </c>
      <c r="I49" s="3">
        <v>63911.41</v>
      </c>
      <c r="J49" s="3">
        <v>0</v>
      </c>
      <c r="K49" s="3">
        <v>63911.41</v>
      </c>
      <c r="L49" s="3">
        <v>463506.01</v>
      </c>
      <c r="O49" s="10">
        <v>63911.41</v>
      </c>
      <c r="P49" s="11">
        <f>Table1[[#This Row],[Payment Amount ]]-O49</f>
        <v>0</v>
      </c>
    </row>
    <row r="50" spans="1:16" ht="20.100000000000001" customHeight="1" x14ac:dyDescent="0.2">
      <c r="A50" s="1" t="s">
        <v>43</v>
      </c>
      <c r="B50" s="2">
        <v>5041</v>
      </c>
      <c r="C50" s="3">
        <v>2910.37</v>
      </c>
      <c r="D50" s="3">
        <v>2363.5100000000002</v>
      </c>
      <c r="E50" s="3">
        <v>1733.55</v>
      </c>
      <c r="F50" s="3">
        <v>3303.8</v>
      </c>
      <c r="G50" s="3">
        <v>0</v>
      </c>
      <c r="H50" s="3">
        <v>0</v>
      </c>
      <c r="I50" s="3">
        <v>10311.23</v>
      </c>
      <c r="J50" s="3">
        <v>0</v>
      </c>
      <c r="K50" s="3">
        <v>10311.23</v>
      </c>
      <c r="L50" s="3">
        <v>75403.25</v>
      </c>
      <c r="O50" s="10">
        <v>10311.23</v>
      </c>
      <c r="P50" s="11">
        <f>Table1[[#This Row],[Payment Amount ]]-O50</f>
        <v>0</v>
      </c>
    </row>
    <row r="51" spans="1:16" ht="20.100000000000001" customHeight="1" x14ac:dyDescent="0.2">
      <c r="A51" s="1" t="s">
        <v>44</v>
      </c>
      <c r="B51" s="2">
        <v>1973</v>
      </c>
      <c r="C51" s="3">
        <v>1139.0899999999999</v>
      </c>
      <c r="D51" s="3">
        <v>925.06</v>
      </c>
      <c r="E51" s="3">
        <v>924.43</v>
      </c>
      <c r="F51" s="3">
        <v>1293.08</v>
      </c>
      <c r="G51" s="3">
        <v>0</v>
      </c>
      <c r="H51" s="3">
        <v>0</v>
      </c>
      <c r="I51" s="3">
        <v>4281.66</v>
      </c>
      <c r="J51" s="3">
        <v>0</v>
      </c>
      <c r="K51" s="3">
        <v>4281.66</v>
      </c>
      <c r="L51" s="3">
        <v>31204.1</v>
      </c>
      <c r="O51" s="10">
        <v>4281.66</v>
      </c>
      <c r="P51" s="11">
        <f>Table1[[#This Row],[Payment Amount ]]-O51</f>
        <v>0</v>
      </c>
    </row>
    <row r="52" spans="1:16" ht="20.100000000000001" customHeight="1" x14ac:dyDescent="0.2">
      <c r="A52" s="1" t="s">
        <v>45</v>
      </c>
      <c r="B52" s="2">
        <v>3855</v>
      </c>
      <c r="C52" s="3">
        <v>2225.65</v>
      </c>
      <c r="D52" s="3">
        <v>1807.44</v>
      </c>
      <c r="E52" s="3">
        <v>1488.65</v>
      </c>
      <c r="F52" s="3">
        <v>2526.5100000000002</v>
      </c>
      <c r="G52" s="3">
        <v>0</v>
      </c>
      <c r="H52" s="3">
        <v>0</v>
      </c>
      <c r="I52" s="3">
        <v>8048.25</v>
      </c>
      <c r="J52" s="3">
        <v>0</v>
      </c>
      <c r="K52" s="3">
        <v>8048.25</v>
      </c>
      <c r="L52" s="3">
        <v>58183.38</v>
      </c>
      <c r="O52" s="10">
        <v>8048.25</v>
      </c>
      <c r="P52" s="11">
        <f>Table1[[#This Row],[Payment Amount ]]-O52</f>
        <v>0</v>
      </c>
    </row>
    <row r="53" spans="1:16" ht="20.100000000000001" customHeight="1" x14ac:dyDescent="0.2">
      <c r="A53" s="1" t="s">
        <v>46</v>
      </c>
      <c r="B53" s="2">
        <v>1205</v>
      </c>
      <c r="C53" s="3">
        <v>695.7</v>
      </c>
      <c r="D53" s="3">
        <v>564.97</v>
      </c>
      <c r="E53" s="3">
        <v>741.01</v>
      </c>
      <c r="F53" s="3">
        <v>789.74</v>
      </c>
      <c r="G53" s="3">
        <v>0</v>
      </c>
      <c r="H53" s="3">
        <v>0</v>
      </c>
      <c r="I53" s="3">
        <v>2791.42</v>
      </c>
      <c r="J53" s="3">
        <v>0</v>
      </c>
      <c r="K53" s="3">
        <v>2791.42</v>
      </c>
      <c r="L53" s="3">
        <v>20529.98</v>
      </c>
      <c r="O53" s="10">
        <v>2791.42</v>
      </c>
      <c r="P53" s="11">
        <f>Table1[[#This Row],[Payment Amount ]]-O53</f>
        <v>0</v>
      </c>
    </row>
    <row r="54" spans="1:16" ht="20.100000000000001" customHeight="1" x14ac:dyDescent="0.2">
      <c r="A54" s="1" t="s">
        <v>47</v>
      </c>
      <c r="B54" s="2">
        <v>18778</v>
      </c>
      <c r="C54" s="3">
        <v>10841.3</v>
      </c>
      <c r="D54" s="3">
        <v>8804.2000000000007</v>
      </c>
      <c r="E54" s="3">
        <v>5476.23</v>
      </c>
      <c r="F54" s="3">
        <v>12306.84</v>
      </c>
      <c r="G54" s="3">
        <v>0</v>
      </c>
      <c r="H54" s="3">
        <v>0</v>
      </c>
      <c r="I54" s="3">
        <v>37428.57</v>
      </c>
      <c r="J54" s="3">
        <v>0</v>
      </c>
      <c r="K54" s="3">
        <v>37428.57</v>
      </c>
      <c r="L54" s="3">
        <v>271574.11</v>
      </c>
      <c r="O54" s="10">
        <v>37428.57</v>
      </c>
      <c r="P54" s="11">
        <f>Table1[[#This Row],[Payment Amount ]]-O54</f>
        <v>0</v>
      </c>
    </row>
    <row r="55" spans="1:16" ht="20.100000000000001" customHeight="1" x14ac:dyDescent="0.2">
      <c r="A55" s="1" t="s">
        <v>48</v>
      </c>
      <c r="B55" s="2">
        <v>920</v>
      </c>
      <c r="C55" s="3">
        <v>531.15</v>
      </c>
      <c r="D55" s="3">
        <v>431.35</v>
      </c>
      <c r="E55" s="3">
        <v>621.46</v>
      </c>
      <c r="F55" s="3">
        <v>602.96</v>
      </c>
      <c r="G55" s="3">
        <v>0</v>
      </c>
      <c r="H55" s="3">
        <v>0</v>
      </c>
      <c r="I55" s="3">
        <v>2186.92</v>
      </c>
      <c r="J55" s="3">
        <v>0</v>
      </c>
      <c r="K55" s="3">
        <v>2186.92</v>
      </c>
      <c r="L55" s="3">
        <v>16204.6</v>
      </c>
      <c r="O55" s="10">
        <v>2186.92</v>
      </c>
      <c r="P55" s="11">
        <f>Table1[[#This Row],[Payment Amount ]]-O55</f>
        <v>0</v>
      </c>
    </row>
    <row r="56" spans="1:16" ht="20.100000000000001" customHeight="1" x14ac:dyDescent="0.2">
      <c r="A56" s="1" t="s">
        <v>49</v>
      </c>
      <c r="B56" s="2">
        <v>28952</v>
      </c>
      <c r="C56" s="3">
        <v>16715.16</v>
      </c>
      <c r="D56" s="3">
        <v>13574.35</v>
      </c>
      <c r="E56" s="3">
        <v>7962.58</v>
      </c>
      <c r="F56" s="3">
        <v>18974.740000000002</v>
      </c>
      <c r="G56" s="3">
        <v>0</v>
      </c>
      <c r="H56" s="3">
        <v>0</v>
      </c>
      <c r="I56" s="3">
        <v>57226.83</v>
      </c>
      <c r="J56" s="3">
        <v>0</v>
      </c>
      <c r="K56" s="3">
        <v>57226.83</v>
      </c>
      <c r="L56" s="3">
        <v>415589.83</v>
      </c>
      <c r="O56" s="10">
        <v>57226.83</v>
      </c>
      <c r="P56" s="11">
        <f>Table1[[#This Row],[Payment Amount ]]-O56</f>
        <v>0</v>
      </c>
    </row>
    <row r="57" spans="1:16" ht="20.100000000000001" customHeight="1" x14ac:dyDescent="0.2">
      <c r="A57" s="1" t="s">
        <v>50</v>
      </c>
      <c r="B57" s="2">
        <v>47900</v>
      </c>
      <c r="C57" s="3">
        <v>27654.6</v>
      </c>
      <c r="D57" s="3">
        <v>22458.26</v>
      </c>
      <c r="E57" s="3">
        <v>13474.14</v>
      </c>
      <c r="F57" s="3">
        <v>31393</v>
      </c>
      <c r="G57" s="3">
        <v>0</v>
      </c>
      <c r="H57" s="3">
        <v>0</v>
      </c>
      <c r="I57" s="3">
        <v>94980</v>
      </c>
      <c r="J57" s="3">
        <v>0</v>
      </c>
      <c r="K57" s="3">
        <v>94980</v>
      </c>
      <c r="L57" s="3">
        <v>685986.69</v>
      </c>
      <c r="O57" s="10">
        <v>94980</v>
      </c>
      <c r="P57" s="11">
        <f>Table1[[#This Row],[Payment Amount ]]-O57</f>
        <v>0</v>
      </c>
    </row>
    <row r="58" spans="1:16" ht="20.100000000000001" customHeight="1" x14ac:dyDescent="0.2">
      <c r="A58" s="1" t="s">
        <v>51</v>
      </c>
      <c r="B58" s="2">
        <v>65747</v>
      </c>
      <c r="C58" s="3">
        <v>37958.400000000001</v>
      </c>
      <c r="D58" s="3">
        <v>30825.95</v>
      </c>
      <c r="E58" s="3">
        <v>17147.939999999999</v>
      </c>
      <c r="F58" s="3">
        <v>43089.68</v>
      </c>
      <c r="G58" s="3">
        <v>0</v>
      </c>
      <c r="H58" s="3">
        <v>0</v>
      </c>
      <c r="I58" s="3">
        <v>129021.97</v>
      </c>
      <c r="J58" s="3">
        <v>0</v>
      </c>
      <c r="K58" s="3">
        <v>129021.97</v>
      </c>
      <c r="L58" s="3">
        <v>931178.5</v>
      </c>
      <c r="O58" s="10">
        <v>129021.97</v>
      </c>
      <c r="P58" s="11">
        <f>Table1[[#This Row],[Payment Amount ]]-O58</f>
        <v>0</v>
      </c>
    </row>
    <row r="59" spans="1:16" ht="20.100000000000001" customHeight="1" x14ac:dyDescent="0.2">
      <c r="A59" s="1" t="s">
        <v>52</v>
      </c>
      <c r="B59" s="2">
        <v>4851</v>
      </c>
      <c r="C59" s="3">
        <v>2800.68</v>
      </c>
      <c r="D59" s="3">
        <v>2274.4299999999998</v>
      </c>
      <c r="E59" s="3">
        <v>1723.26</v>
      </c>
      <c r="F59" s="3">
        <v>3179.28</v>
      </c>
      <c r="G59" s="3">
        <v>0</v>
      </c>
      <c r="H59" s="3">
        <v>0</v>
      </c>
      <c r="I59" s="3">
        <v>9977.65</v>
      </c>
      <c r="J59" s="3">
        <v>0</v>
      </c>
      <c r="K59" s="3">
        <v>9977.65</v>
      </c>
      <c r="L59" s="3">
        <v>72018.100000000006</v>
      </c>
      <c r="O59" s="10">
        <v>9977.65</v>
      </c>
      <c r="P59" s="11">
        <f>Table1[[#This Row],[Payment Amount ]]-O59</f>
        <v>0</v>
      </c>
    </row>
    <row r="60" spans="1:16" ht="20.100000000000001" customHeight="1" x14ac:dyDescent="0.2">
      <c r="A60" s="1" t="s">
        <v>53</v>
      </c>
      <c r="B60" s="2">
        <v>5144</v>
      </c>
      <c r="C60" s="3">
        <v>2969.84</v>
      </c>
      <c r="D60" s="3">
        <v>2411.8000000000002</v>
      </c>
      <c r="E60" s="3">
        <v>1526.38</v>
      </c>
      <c r="F60" s="3">
        <v>3371.31</v>
      </c>
      <c r="G60" s="3">
        <v>0</v>
      </c>
      <c r="H60" s="3">
        <v>0</v>
      </c>
      <c r="I60" s="3">
        <v>10279.33</v>
      </c>
      <c r="J60" s="3">
        <v>0</v>
      </c>
      <c r="K60" s="3">
        <v>10279.33</v>
      </c>
      <c r="L60" s="3">
        <v>75161.87</v>
      </c>
      <c r="O60" s="10">
        <v>10279.33</v>
      </c>
      <c r="P60" s="11">
        <f>Table1[[#This Row],[Payment Amount ]]-O60</f>
        <v>0</v>
      </c>
    </row>
    <row r="61" spans="1:16" ht="20.100000000000001" customHeight="1" x14ac:dyDescent="0.2">
      <c r="A61" s="1" t="s">
        <v>54</v>
      </c>
      <c r="B61" s="2">
        <v>84211</v>
      </c>
      <c r="C61" s="3">
        <v>48618.41</v>
      </c>
      <c r="D61" s="3">
        <v>39482.93</v>
      </c>
      <c r="E61" s="3">
        <v>23385.1</v>
      </c>
      <c r="F61" s="3">
        <v>55190.73</v>
      </c>
      <c r="G61" s="3">
        <v>0</v>
      </c>
      <c r="H61" s="3">
        <v>0</v>
      </c>
      <c r="I61" s="3">
        <v>166677.17000000001</v>
      </c>
      <c r="J61" s="3">
        <v>0</v>
      </c>
      <c r="K61" s="3">
        <v>166677.17000000001</v>
      </c>
      <c r="L61" s="3">
        <v>1201136.99</v>
      </c>
      <c r="O61" s="10">
        <v>166677.17000000001</v>
      </c>
      <c r="P61" s="11">
        <f>Table1[[#This Row],[Payment Amount ]]-O61</f>
        <v>0</v>
      </c>
    </row>
    <row r="62" spans="1:16" ht="20.100000000000001" customHeight="1" x14ac:dyDescent="0.2">
      <c r="A62" s="1" t="s">
        <v>55</v>
      </c>
      <c r="B62" s="2">
        <v>107171</v>
      </c>
      <c r="C62" s="3">
        <v>61874.15</v>
      </c>
      <c r="D62" s="3">
        <v>50247.88</v>
      </c>
      <c r="E62" s="3">
        <v>26198.3</v>
      </c>
      <c r="F62" s="3">
        <v>70238.399999999994</v>
      </c>
      <c r="G62" s="3">
        <v>0</v>
      </c>
      <c r="H62" s="3">
        <v>0</v>
      </c>
      <c r="I62" s="3">
        <v>208558.72999999998</v>
      </c>
      <c r="J62" s="3">
        <v>0</v>
      </c>
      <c r="K62" s="3">
        <v>208558.73</v>
      </c>
      <c r="L62" s="3">
        <v>1504010.37</v>
      </c>
      <c r="O62" s="10">
        <v>208558.73</v>
      </c>
      <c r="P62" s="11">
        <f>Table1[[#This Row],[Payment Amount ]]-O62</f>
        <v>0</v>
      </c>
    </row>
    <row r="63" spans="1:16" ht="20.100000000000001" customHeight="1" x14ac:dyDescent="0.2">
      <c r="A63" s="1" t="s">
        <v>56</v>
      </c>
      <c r="B63" s="2">
        <v>31552</v>
      </c>
      <c r="C63" s="3">
        <v>18216.240000000002</v>
      </c>
      <c r="D63" s="3">
        <v>14793.38</v>
      </c>
      <c r="E63" s="3">
        <v>9006.76</v>
      </c>
      <c r="F63" s="3">
        <v>20678.75</v>
      </c>
      <c r="G63" s="3">
        <v>0</v>
      </c>
      <c r="H63" s="3">
        <v>0</v>
      </c>
      <c r="I63" s="3">
        <v>62695.130000000005</v>
      </c>
      <c r="J63" s="3">
        <v>0</v>
      </c>
      <c r="K63" s="3">
        <v>62695.13</v>
      </c>
      <c r="L63" s="3">
        <v>454707.6</v>
      </c>
      <c r="O63" s="10">
        <v>62695.13</v>
      </c>
      <c r="P63" s="11">
        <f>Table1[[#This Row],[Payment Amount ]]-O63</f>
        <v>0</v>
      </c>
    </row>
    <row r="64" spans="1:16" ht="20.100000000000001" customHeight="1" x14ac:dyDescent="0.2">
      <c r="A64" s="1" t="s">
        <v>57</v>
      </c>
      <c r="B64" s="2">
        <v>23225</v>
      </c>
      <c r="C64" s="3">
        <v>13408.73</v>
      </c>
      <c r="D64" s="3">
        <v>10889.21</v>
      </c>
      <c r="E64" s="3">
        <v>5990.74</v>
      </c>
      <c r="F64" s="3">
        <v>15221.34</v>
      </c>
      <c r="G64" s="3">
        <v>0</v>
      </c>
      <c r="H64" s="3">
        <v>0</v>
      </c>
      <c r="I64" s="3">
        <v>45510.020000000004</v>
      </c>
      <c r="J64" s="3">
        <v>0</v>
      </c>
      <c r="K64" s="3">
        <v>45510.02</v>
      </c>
      <c r="L64" s="3">
        <v>330646.49</v>
      </c>
      <c r="O64" s="10">
        <v>45510.02</v>
      </c>
      <c r="P64" s="11">
        <f>Table1[[#This Row],[Payment Amount ]]-O64</f>
        <v>0</v>
      </c>
    </row>
    <row r="65" spans="1:16" ht="20.100000000000001" customHeight="1" x14ac:dyDescent="0.2">
      <c r="A65" s="1" t="s">
        <v>58</v>
      </c>
      <c r="B65" s="2">
        <v>40073</v>
      </c>
      <c r="C65" s="3">
        <v>23135.759999999998</v>
      </c>
      <c r="D65" s="3">
        <v>18788.509999999998</v>
      </c>
      <c r="E65" s="3">
        <v>10867.51</v>
      </c>
      <c r="F65" s="3">
        <v>26263.29</v>
      </c>
      <c r="G65" s="3">
        <v>0</v>
      </c>
      <c r="H65" s="3">
        <v>0</v>
      </c>
      <c r="I65" s="3">
        <v>79055.070000000007</v>
      </c>
      <c r="J65" s="3">
        <v>0</v>
      </c>
      <c r="K65" s="3">
        <v>79055.070000000007</v>
      </c>
      <c r="L65" s="3">
        <v>571998.99</v>
      </c>
      <c r="O65" s="10">
        <v>79055.070000000007</v>
      </c>
      <c r="P65" s="11">
        <f>Table1[[#This Row],[Payment Amount ]]-O65</f>
        <v>0</v>
      </c>
    </row>
    <row r="66" spans="1:16" ht="20.100000000000001" customHeight="1" x14ac:dyDescent="0.2">
      <c r="A66" s="1" t="s">
        <v>59</v>
      </c>
      <c r="B66" s="2">
        <v>15018</v>
      </c>
      <c r="C66" s="3">
        <v>8670.5</v>
      </c>
      <c r="D66" s="3">
        <v>7041.3</v>
      </c>
      <c r="E66" s="3">
        <v>3116.04</v>
      </c>
      <c r="F66" s="3">
        <v>9842.59</v>
      </c>
      <c r="G66" s="3">
        <v>0</v>
      </c>
      <c r="H66" s="3">
        <v>0</v>
      </c>
      <c r="I66" s="3">
        <v>28670.43</v>
      </c>
      <c r="J66" s="3">
        <v>0</v>
      </c>
      <c r="K66" s="3">
        <v>28670.43</v>
      </c>
      <c r="L66" s="3">
        <v>208907.75</v>
      </c>
      <c r="O66" s="10">
        <v>28670.43</v>
      </c>
      <c r="P66" s="11">
        <f>Table1[[#This Row],[Payment Amount ]]-O66</f>
        <v>0</v>
      </c>
    </row>
    <row r="67" spans="1:16" ht="20.100000000000001" customHeight="1" x14ac:dyDescent="0.2">
      <c r="A67" s="1" t="s">
        <v>60</v>
      </c>
      <c r="B67" s="2">
        <v>10994</v>
      </c>
      <c r="C67" s="3">
        <v>6347.28</v>
      </c>
      <c r="D67" s="3">
        <v>5154.62</v>
      </c>
      <c r="E67" s="3">
        <v>3371.99</v>
      </c>
      <c r="F67" s="3">
        <v>7205.32</v>
      </c>
      <c r="G67" s="3">
        <v>0</v>
      </c>
      <c r="H67" s="3">
        <v>0</v>
      </c>
      <c r="I67" s="3">
        <v>22079.21</v>
      </c>
      <c r="J67" s="3">
        <v>0</v>
      </c>
      <c r="K67" s="3">
        <v>22079.21</v>
      </c>
      <c r="L67" s="3">
        <v>160652.12</v>
      </c>
      <c r="O67" s="10">
        <v>22079.21</v>
      </c>
      <c r="P67" s="11">
        <f>Table1[[#This Row],[Payment Amount ]]-O67</f>
        <v>0</v>
      </c>
    </row>
    <row r="68" spans="1:16" ht="20.100000000000001" customHeight="1" x14ac:dyDescent="0.2">
      <c r="A68" s="1" t="s">
        <v>491</v>
      </c>
      <c r="B68" s="2">
        <v>6534</v>
      </c>
      <c r="C68" s="3">
        <v>3772.34</v>
      </c>
      <c r="D68" s="3">
        <v>3063.51</v>
      </c>
      <c r="E68" s="3">
        <v>2106.75</v>
      </c>
      <c r="F68" s="3">
        <v>4282.29</v>
      </c>
      <c r="G68" s="3">
        <v>0</v>
      </c>
      <c r="H68" s="3">
        <v>0</v>
      </c>
      <c r="I68" s="3">
        <v>13224.89</v>
      </c>
      <c r="J68" s="3">
        <v>0</v>
      </c>
      <c r="K68" s="3">
        <v>13224.89</v>
      </c>
      <c r="L68" s="3">
        <v>96296.17</v>
      </c>
      <c r="O68" s="10">
        <v>13224.89</v>
      </c>
      <c r="P68" s="11">
        <f>Table1[[#This Row],[Payment Amount ]]-O68</f>
        <v>0</v>
      </c>
    </row>
    <row r="69" spans="1:16" ht="20.100000000000001" customHeight="1" x14ac:dyDescent="0.2">
      <c r="A69" s="1" t="s">
        <v>61</v>
      </c>
      <c r="B69" s="2">
        <v>5237</v>
      </c>
      <c r="C69" s="3">
        <v>3023.53</v>
      </c>
      <c r="D69" s="3">
        <v>2455.4</v>
      </c>
      <c r="E69" s="3">
        <v>1433.59</v>
      </c>
      <c r="F69" s="3">
        <v>3432.26</v>
      </c>
      <c r="G69" s="3">
        <v>0</v>
      </c>
      <c r="H69" s="3">
        <v>0</v>
      </c>
      <c r="I69" s="3">
        <v>10344.780000000001</v>
      </c>
      <c r="J69" s="3">
        <v>0</v>
      </c>
      <c r="K69" s="3">
        <v>10344.780000000001</v>
      </c>
      <c r="L69" s="3">
        <v>75643.75</v>
      </c>
      <c r="O69" s="10">
        <v>10344.780000000001</v>
      </c>
      <c r="P69" s="11">
        <f>Table1[[#This Row],[Payment Amount ]]-O69</f>
        <v>0</v>
      </c>
    </row>
    <row r="70" spans="1:16" ht="20.100000000000001" customHeight="1" x14ac:dyDescent="0.2">
      <c r="A70" s="1" t="s">
        <v>62</v>
      </c>
      <c r="B70" s="2">
        <v>70773</v>
      </c>
      <c r="C70" s="3">
        <v>40860.11</v>
      </c>
      <c r="D70" s="3">
        <v>33182.42</v>
      </c>
      <c r="E70" s="3">
        <v>19816.86</v>
      </c>
      <c r="F70" s="3">
        <v>46383.65</v>
      </c>
      <c r="G70" s="3">
        <v>0</v>
      </c>
      <c r="H70" s="3">
        <v>0</v>
      </c>
      <c r="I70" s="3">
        <v>140243.04</v>
      </c>
      <c r="J70" s="3">
        <v>0</v>
      </c>
      <c r="K70" s="3">
        <v>140243.04</v>
      </c>
      <c r="L70" s="3">
        <v>1011852.83</v>
      </c>
      <c r="O70" s="10">
        <v>140243.04</v>
      </c>
      <c r="P70" s="11">
        <f>Table1[[#This Row],[Payment Amount ]]-O70</f>
        <v>0</v>
      </c>
    </row>
    <row r="71" spans="1:16" ht="20.100000000000001" customHeight="1" x14ac:dyDescent="0.2">
      <c r="A71" s="1" t="s">
        <v>63</v>
      </c>
      <c r="B71" s="2">
        <v>43727</v>
      </c>
      <c r="C71" s="3">
        <v>25245.360000000001</v>
      </c>
      <c r="D71" s="3">
        <v>20501.71</v>
      </c>
      <c r="E71" s="3">
        <v>11532.46</v>
      </c>
      <c r="F71" s="3">
        <v>28658.07</v>
      </c>
      <c r="G71" s="3">
        <v>0</v>
      </c>
      <c r="H71" s="3">
        <v>0</v>
      </c>
      <c r="I71" s="3">
        <v>85937.600000000006</v>
      </c>
      <c r="J71" s="3">
        <v>0</v>
      </c>
      <c r="K71" s="3">
        <v>85937.600000000006</v>
      </c>
      <c r="L71" s="3">
        <v>621004.31999999995</v>
      </c>
      <c r="O71" s="10">
        <v>85937.600000000006</v>
      </c>
      <c r="P71" s="11">
        <f>Table1[[#This Row],[Payment Amount ]]-O71</f>
        <v>0</v>
      </c>
    </row>
    <row r="72" spans="1:16" ht="20.100000000000001" customHeight="1" x14ac:dyDescent="0.2">
      <c r="A72" s="1" t="s">
        <v>64</v>
      </c>
      <c r="B72" s="2">
        <v>11060</v>
      </c>
      <c r="C72" s="3">
        <v>6385.38</v>
      </c>
      <c r="D72" s="3">
        <v>5185.5600000000004</v>
      </c>
      <c r="E72" s="3">
        <v>3389.83</v>
      </c>
      <c r="F72" s="3">
        <v>7248.57</v>
      </c>
      <c r="G72" s="3">
        <v>0</v>
      </c>
      <c r="H72" s="3">
        <v>0</v>
      </c>
      <c r="I72" s="3">
        <v>22209.34</v>
      </c>
      <c r="J72" s="3">
        <v>0</v>
      </c>
      <c r="K72" s="3">
        <v>22209.34</v>
      </c>
      <c r="L72" s="3">
        <v>161584.14000000001</v>
      </c>
      <c r="O72" s="10">
        <v>22209.34</v>
      </c>
      <c r="P72" s="11">
        <f>Table1[[#This Row],[Payment Amount ]]-O72</f>
        <v>0</v>
      </c>
    </row>
    <row r="73" spans="1:16" ht="20.100000000000001" customHeight="1" x14ac:dyDescent="0.2">
      <c r="A73" s="1" t="s">
        <v>65</v>
      </c>
      <c r="B73" s="2">
        <v>9859</v>
      </c>
      <c r="C73" s="3">
        <v>5692</v>
      </c>
      <c r="D73" s="3">
        <v>4622.46</v>
      </c>
      <c r="E73" s="3">
        <v>2748.11</v>
      </c>
      <c r="F73" s="3">
        <v>6461.45</v>
      </c>
      <c r="G73" s="3">
        <v>0</v>
      </c>
      <c r="H73" s="3">
        <v>0</v>
      </c>
      <c r="I73" s="3">
        <v>19524.02</v>
      </c>
      <c r="J73" s="3">
        <v>0</v>
      </c>
      <c r="K73" s="3">
        <v>19524.02</v>
      </c>
      <c r="L73" s="3">
        <v>141396.25</v>
      </c>
      <c r="O73" s="10">
        <v>19524.02</v>
      </c>
      <c r="P73" s="11">
        <f>Table1[[#This Row],[Payment Amount ]]-O73</f>
        <v>0</v>
      </c>
    </row>
    <row r="74" spans="1:16" ht="20.100000000000001" customHeight="1" x14ac:dyDescent="0.2">
      <c r="A74" s="1" t="s">
        <v>66</v>
      </c>
      <c r="B74" s="2">
        <v>116368</v>
      </c>
      <c r="C74" s="3">
        <v>67183.95</v>
      </c>
      <c r="D74" s="3">
        <v>54559.96</v>
      </c>
      <c r="E74" s="3">
        <v>32655.47</v>
      </c>
      <c r="F74" s="3">
        <v>76265.98</v>
      </c>
      <c r="G74" s="3">
        <v>0</v>
      </c>
      <c r="H74" s="3">
        <v>0</v>
      </c>
      <c r="I74" s="3">
        <v>230665.36</v>
      </c>
      <c r="J74" s="3">
        <v>0</v>
      </c>
      <c r="K74" s="3">
        <v>230665.36</v>
      </c>
      <c r="L74" s="3">
        <v>1661782.92</v>
      </c>
      <c r="O74" s="10">
        <v>230665.36</v>
      </c>
      <c r="P74" s="11">
        <f>Table1[[#This Row],[Payment Amount ]]-O74</f>
        <v>0</v>
      </c>
    </row>
    <row r="75" spans="1:16" ht="20.100000000000001" customHeight="1" x14ac:dyDescent="0.2">
      <c r="A75" s="1" t="s">
        <v>67</v>
      </c>
      <c r="B75" s="2">
        <v>3168</v>
      </c>
      <c r="C75" s="3">
        <v>1829.01</v>
      </c>
      <c r="D75" s="3">
        <v>1485.34</v>
      </c>
      <c r="E75" s="3">
        <v>991.64</v>
      </c>
      <c r="F75" s="3">
        <v>2076.2600000000002</v>
      </c>
      <c r="G75" s="3">
        <v>0</v>
      </c>
      <c r="H75" s="3">
        <v>0</v>
      </c>
      <c r="I75" s="3">
        <v>6382.25</v>
      </c>
      <c r="J75" s="3">
        <v>0</v>
      </c>
      <c r="K75" s="3">
        <v>6382.25</v>
      </c>
      <c r="L75" s="3">
        <v>46253.05</v>
      </c>
      <c r="O75" s="10">
        <v>6382.25</v>
      </c>
      <c r="P75" s="11">
        <f>Table1[[#This Row],[Payment Amount ]]-O75</f>
        <v>0</v>
      </c>
    </row>
    <row r="76" spans="1:16" ht="20.100000000000001" customHeight="1" x14ac:dyDescent="0.2">
      <c r="A76" s="1" t="s">
        <v>68</v>
      </c>
      <c r="B76" s="2">
        <v>13141</v>
      </c>
      <c r="C76" s="3">
        <v>7586.83</v>
      </c>
      <c r="D76" s="3">
        <v>6161.25</v>
      </c>
      <c r="E76" s="3">
        <v>3277.47</v>
      </c>
      <c r="F76" s="3">
        <v>8612.43</v>
      </c>
      <c r="G76" s="3">
        <v>0</v>
      </c>
      <c r="H76" s="3">
        <v>0</v>
      </c>
      <c r="I76" s="3">
        <v>25637.98</v>
      </c>
      <c r="J76" s="3">
        <v>0</v>
      </c>
      <c r="K76" s="3">
        <v>25637.98</v>
      </c>
      <c r="L76" s="3">
        <v>186170.13</v>
      </c>
      <c r="O76" s="10">
        <v>25637.98</v>
      </c>
      <c r="P76" s="11">
        <f>Table1[[#This Row],[Payment Amount ]]-O76</f>
        <v>0</v>
      </c>
    </row>
    <row r="77" spans="1:16" ht="20.100000000000001" customHeight="1" x14ac:dyDescent="0.2">
      <c r="A77" s="1" t="s">
        <v>69</v>
      </c>
      <c r="B77" s="2">
        <v>93815</v>
      </c>
      <c r="C77" s="3">
        <v>54163.19</v>
      </c>
      <c r="D77" s="3">
        <v>43985.83</v>
      </c>
      <c r="E77" s="3">
        <v>22983.23</v>
      </c>
      <c r="F77" s="3">
        <v>61485.06</v>
      </c>
      <c r="G77" s="3">
        <v>0</v>
      </c>
      <c r="H77" s="3">
        <v>0</v>
      </c>
      <c r="I77" s="3">
        <v>182617.31</v>
      </c>
      <c r="J77" s="3">
        <v>0</v>
      </c>
      <c r="K77" s="3">
        <v>182617.31</v>
      </c>
      <c r="L77" s="3">
        <v>1315621.02</v>
      </c>
      <c r="O77" s="10">
        <v>182617.31</v>
      </c>
      <c r="P77" s="11">
        <f>Table1[[#This Row],[Payment Amount ]]-O77</f>
        <v>0</v>
      </c>
    </row>
    <row r="78" spans="1:16" ht="20.100000000000001" customHeight="1" x14ac:dyDescent="0.2">
      <c r="A78" s="1" t="s">
        <v>70</v>
      </c>
      <c r="B78" s="2">
        <v>51651</v>
      </c>
      <c r="C78" s="3">
        <v>29820.21</v>
      </c>
      <c r="D78" s="3">
        <v>24216.94</v>
      </c>
      <c r="E78" s="3">
        <v>14362.73</v>
      </c>
      <c r="F78" s="3">
        <v>33851.35</v>
      </c>
      <c r="G78" s="3">
        <v>0</v>
      </c>
      <c r="H78" s="3">
        <v>0</v>
      </c>
      <c r="I78" s="3">
        <v>102251.22999999998</v>
      </c>
      <c r="J78" s="3">
        <v>0</v>
      </c>
      <c r="K78" s="3">
        <v>102251.23</v>
      </c>
      <c r="L78" s="3">
        <v>739291.23</v>
      </c>
      <c r="O78" s="10">
        <v>102251.23</v>
      </c>
      <c r="P78" s="11">
        <f>Table1[[#This Row],[Payment Amount ]]-O78</f>
        <v>0</v>
      </c>
    </row>
    <row r="79" spans="1:16" ht="20.100000000000001" customHeight="1" x14ac:dyDescent="0.2">
      <c r="A79" s="1" t="s">
        <v>71</v>
      </c>
      <c r="B79" s="2">
        <v>50230</v>
      </c>
      <c r="C79" s="3">
        <v>28999.81</v>
      </c>
      <c r="D79" s="3">
        <v>23550.69</v>
      </c>
      <c r="E79" s="3">
        <v>12958.79</v>
      </c>
      <c r="F79" s="3">
        <v>32920.050000000003</v>
      </c>
      <c r="G79" s="3">
        <v>0</v>
      </c>
      <c r="H79" s="3">
        <v>0</v>
      </c>
      <c r="I79" s="3">
        <v>98429.34</v>
      </c>
      <c r="J79" s="3">
        <v>0</v>
      </c>
      <c r="K79" s="3">
        <v>98429.34</v>
      </c>
      <c r="L79" s="3">
        <v>712010.47</v>
      </c>
      <c r="O79" s="10">
        <v>98429.34</v>
      </c>
      <c r="P79" s="11">
        <f>Table1[[#This Row],[Payment Amount ]]-O79</f>
        <v>0</v>
      </c>
    </row>
    <row r="80" spans="1:16" ht="20.100000000000001" customHeight="1" x14ac:dyDescent="0.2">
      <c r="A80" s="1" t="s">
        <v>72</v>
      </c>
      <c r="B80" s="2">
        <v>49361</v>
      </c>
      <c r="C80" s="3">
        <v>28498.1</v>
      </c>
      <c r="D80" s="3">
        <v>23143.26</v>
      </c>
      <c r="E80" s="3">
        <v>12282.22</v>
      </c>
      <c r="F80" s="3">
        <v>32350.52</v>
      </c>
      <c r="G80" s="3">
        <v>0</v>
      </c>
      <c r="H80" s="3">
        <v>0</v>
      </c>
      <c r="I80" s="3">
        <v>96274.1</v>
      </c>
      <c r="J80" s="3">
        <v>0</v>
      </c>
      <c r="K80" s="3">
        <v>96274.1</v>
      </c>
      <c r="L80" s="3">
        <v>695408.43</v>
      </c>
      <c r="O80" s="10">
        <v>96274.1</v>
      </c>
      <c r="P80" s="11">
        <f>Table1[[#This Row],[Payment Amount ]]-O80</f>
        <v>0</v>
      </c>
    </row>
    <row r="81" spans="1:16" ht="20.100000000000001" customHeight="1" x14ac:dyDescent="0.2">
      <c r="A81" s="1" t="s">
        <v>73</v>
      </c>
      <c r="B81" s="2">
        <v>113847</v>
      </c>
      <c r="C81" s="3">
        <v>65728.47</v>
      </c>
      <c r="D81" s="3">
        <v>53377.97</v>
      </c>
      <c r="E81" s="3">
        <v>30661.11</v>
      </c>
      <c r="F81" s="3">
        <v>74613.759999999995</v>
      </c>
      <c r="G81" s="3">
        <v>0</v>
      </c>
      <c r="H81" s="3">
        <v>0</v>
      </c>
      <c r="I81" s="3">
        <v>224381.31</v>
      </c>
      <c r="J81" s="3">
        <v>0</v>
      </c>
      <c r="K81" s="3">
        <v>224381.31</v>
      </c>
      <c r="L81" s="3">
        <v>1616765.27</v>
      </c>
      <c r="O81" s="10">
        <v>224381.31</v>
      </c>
      <c r="P81" s="11">
        <f>Table1[[#This Row],[Payment Amount ]]-O81</f>
        <v>0</v>
      </c>
    </row>
    <row r="82" spans="1:16" ht="20.100000000000001" customHeight="1" x14ac:dyDescent="0.2">
      <c r="A82" s="1" t="s">
        <v>74</v>
      </c>
      <c r="B82" s="2">
        <v>95206</v>
      </c>
      <c r="C82" s="3">
        <v>54966.27</v>
      </c>
      <c r="D82" s="3">
        <v>44638.01</v>
      </c>
      <c r="E82" s="3">
        <v>25585.79</v>
      </c>
      <c r="F82" s="3">
        <v>62396.7</v>
      </c>
      <c r="G82" s="3">
        <v>0</v>
      </c>
      <c r="H82" s="3">
        <v>0</v>
      </c>
      <c r="I82" s="3">
        <v>187586.77000000002</v>
      </c>
      <c r="J82" s="3">
        <v>0</v>
      </c>
      <c r="K82" s="3">
        <v>187586.77</v>
      </c>
      <c r="L82" s="3">
        <v>1350891.33</v>
      </c>
      <c r="O82" s="10">
        <v>187586.77</v>
      </c>
      <c r="P82" s="11">
        <f>Table1[[#This Row],[Payment Amount ]]-O82</f>
        <v>0</v>
      </c>
    </row>
    <row r="83" spans="1:16" ht="20.100000000000001" customHeight="1" x14ac:dyDescent="0.2">
      <c r="A83" s="1" t="s">
        <v>75</v>
      </c>
      <c r="B83" s="2">
        <v>78378</v>
      </c>
      <c r="C83" s="3">
        <v>45250.79</v>
      </c>
      <c r="D83" s="3">
        <v>36748.080000000002</v>
      </c>
      <c r="E83" s="3">
        <v>21134.11</v>
      </c>
      <c r="F83" s="3">
        <v>51367.86</v>
      </c>
      <c r="G83" s="3">
        <v>0</v>
      </c>
      <c r="H83" s="3">
        <v>0</v>
      </c>
      <c r="I83" s="3">
        <v>154500.84</v>
      </c>
      <c r="J83" s="3">
        <v>0</v>
      </c>
      <c r="K83" s="3">
        <v>154500.84</v>
      </c>
      <c r="L83" s="3">
        <v>1113866.31</v>
      </c>
      <c r="O83" s="10">
        <v>154500.84</v>
      </c>
      <c r="P83" s="11">
        <f>Table1[[#This Row],[Payment Amount ]]-O83</f>
        <v>0</v>
      </c>
    </row>
    <row r="84" spans="1:16" ht="20.100000000000001" customHeight="1" x14ac:dyDescent="0.2">
      <c r="A84" s="1" t="s">
        <v>76</v>
      </c>
      <c r="B84" s="2">
        <v>19270</v>
      </c>
      <c r="C84" s="3">
        <v>11125.35</v>
      </c>
      <c r="D84" s="3">
        <v>9034.8799999999992</v>
      </c>
      <c r="E84" s="3">
        <v>3613.82</v>
      </c>
      <c r="F84" s="3">
        <v>12629.29</v>
      </c>
      <c r="G84" s="3">
        <v>0</v>
      </c>
      <c r="H84" s="3">
        <v>0</v>
      </c>
      <c r="I84" s="3">
        <v>36403.339999999997</v>
      </c>
      <c r="J84" s="3">
        <v>0</v>
      </c>
      <c r="K84" s="3">
        <v>36403.339999999997</v>
      </c>
      <c r="L84" s="3">
        <v>264243.46999999997</v>
      </c>
      <c r="O84" s="10">
        <v>36403.339999999997</v>
      </c>
      <c r="P84" s="11">
        <f>Table1[[#This Row],[Payment Amount ]]-O84</f>
        <v>0</v>
      </c>
    </row>
    <row r="85" spans="1:16" ht="20.100000000000001" customHeight="1" x14ac:dyDescent="0.2">
      <c r="A85" s="1" t="s">
        <v>77</v>
      </c>
      <c r="B85" s="2">
        <v>281401</v>
      </c>
      <c r="C85" s="3">
        <v>162464.16</v>
      </c>
      <c r="D85" s="3">
        <v>131936.85999999999</v>
      </c>
      <c r="E85" s="3">
        <v>78400.149999999994</v>
      </c>
      <c r="F85" s="3">
        <v>184426.34</v>
      </c>
      <c r="G85" s="3">
        <v>0</v>
      </c>
      <c r="H85" s="3">
        <v>0</v>
      </c>
      <c r="I85" s="3">
        <v>557227.51</v>
      </c>
      <c r="J85" s="3">
        <v>0</v>
      </c>
      <c r="K85" s="3">
        <v>557227.51</v>
      </c>
      <c r="L85" s="3">
        <v>4000936.41</v>
      </c>
      <c r="O85" s="10">
        <v>557227.51</v>
      </c>
      <c r="P85" s="11">
        <f>Table1[[#This Row],[Payment Amount ]]-O85</f>
        <v>0</v>
      </c>
    </row>
    <row r="86" spans="1:16" ht="20.100000000000001" customHeight="1" x14ac:dyDescent="0.2">
      <c r="A86" s="1" t="s">
        <v>78</v>
      </c>
      <c r="B86" s="2">
        <v>87721</v>
      </c>
      <c r="C86" s="3">
        <v>50644.88</v>
      </c>
      <c r="D86" s="3">
        <v>41128.61</v>
      </c>
      <c r="E86" s="3">
        <v>24832.15</v>
      </c>
      <c r="F86" s="3">
        <v>57491.13</v>
      </c>
      <c r="G86" s="3">
        <v>0</v>
      </c>
      <c r="H86" s="3">
        <v>0</v>
      </c>
      <c r="I86" s="3">
        <v>174096.77</v>
      </c>
      <c r="J86" s="3">
        <v>0</v>
      </c>
      <c r="K86" s="3">
        <v>174096.77</v>
      </c>
      <c r="L86" s="3">
        <v>1254015.01</v>
      </c>
      <c r="O86" s="10">
        <v>174096.77</v>
      </c>
      <c r="P86" s="11">
        <f>Table1[[#This Row],[Payment Amount ]]-O86</f>
        <v>0</v>
      </c>
    </row>
    <row r="87" spans="1:16" ht="20.100000000000001" customHeight="1" x14ac:dyDescent="0.2">
      <c r="A87" s="1" t="s">
        <v>79</v>
      </c>
      <c r="B87" s="2">
        <v>38334</v>
      </c>
      <c r="C87" s="3">
        <v>22131.77</v>
      </c>
      <c r="D87" s="3">
        <v>17973.169999999998</v>
      </c>
      <c r="E87" s="3">
        <v>9627.7900000000009</v>
      </c>
      <c r="F87" s="3">
        <v>25123.58</v>
      </c>
      <c r="G87" s="3">
        <v>0</v>
      </c>
      <c r="H87" s="3">
        <v>0</v>
      </c>
      <c r="I87" s="3">
        <v>74856.31</v>
      </c>
      <c r="J87" s="3">
        <v>0</v>
      </c>
      <c r="K87" s="3">
        <v>74856.31</v>
      </c>
      <c r="L87" s="3">
        <v>541934.17000000004</v>
      </c>
      <c r="O87" s="10">
        <v>74856.31</v>
      </c>
      <c r="P87" s="11">
        <f>Table1[[#This Row],[Payment Amount ]]-O87</f>
        <v>0</v>
      </c>
    </row>
    <row r="88" spans="1:16" ht="20.100000000000001" customHeight="1" x14ac:dyDescent="0.2">
      <c r="A88" s="1" t="s">
        <v>80</v>
      </c>
      <c r="B88" s="2">
        <v>11064</v>
      </c>
      <c r="C88" s="3">
        <v>6387.69</v>
      </c>
      <c r="D88" s="3">
        <v>5187.4399999999996</v>
      </c>
      <c r="E88" s="3">
        <v>3218.37</v>
      </c>
      <c r="F88" s="3">
        <v>7251.19</v>
      </c>
      <c r="G88" s="3">
        <v>0</v>
      </c>
      <c r="H88" s="3">
        <v>0</v>
      </c>
      <c r="I88" s="3">
        <v>22044.69</v>
      </c>
      <c r="J88" s="3">
        <v>0</v>
      </c>
      <c r="K88" s="3">
        <v>22044.69</v>
      </c>
      <c r="L88" s="3">
        <v>160434.07</v>
      </c>
      <c r="O88" s="10">
        <v>22044.69</v>
      </c>
      <c r="P88" s="11">
        <f>Table1[[#This Row],[Payment Amount ]]-O88</f>
        <v>0</v>
      </c>
    </row>
    <row r="89" spans="1:16" ht="20.100000000000001" customHeight="1" x14ac:dyDescent="0.2">
      <c r="A89" s="1" t="s">
        <v>81</v>
      </c>
      <c r="B89" s="2">
        <v>16870</v>
      </c>
      <c r="C89" s="3">
        <v>9739.73</v>
      </c>
      <c r="D89" s="3">
        <v>7909.62</v>
      </c>
      <c r="E89" s="3">
        <v>4284.95</v>
      </c>
      <c r="F89" s="3">
        <v>11056.37</v>
      </c>
      <c r="G89" s="3">
        <v>0</v>
      </c>
      <c r="H89" s="3">
        <v>0</v>
      </c>
      <c r="I89" s="3">
        <v>32990.67</v>
      </c>
      <c r="J89" s="3">
        <v>0</v>
      </c>
      <c r="K89" s="3">
        <v>32990.67</v>
      </c>
      <c r="L89" s="3">
        <v>239892.72</v>
      </c>
      <c r="O89" s="10">
        <v>32990.67</v>
      </c>
      <c r="P89" s="11">
        <f>Table1[[#This Row],[Payment Amount ]]-O89</f>
        <v>0</v>
      </c>
    </row>
    <row r="90" spans="1:16" ht="20.100000000000001" customHeight="1" x14ac:dyDescent="0.2">
      <c r="A90" s="1" t="s">
        <v>82</v>
      </c>
      <c r="B90" s="2">
        <v>9009</v>
      </c>
      <c r="C90" s="3">
        <v>5201.26</v>
      </c>
      <c r="D90" s="3">
        <v>4223.93</v>
      </c>
      <c r="E90" s="3">
        <v>2861.42</v>
      </c>
      <c r="F90" s="3">
        <v>5904.37</v>
      </c>
      <c r="G90" s="3">
        <v>0</v>
      </c>
      <c r="H90" s="3">
        <v>0</v>
      </c>
      <c r="I90" s="3">
        <v>18190.98</v>
      </c>
      <c r="J90" s="3">
        <v>0</v>
      </c>
      <c r="K90" s="3">
        <v>18190.98</v>
      </c>
      <c r="L90" s="3">
        <v>131847.39000000001</v>
      </c>
      <c r="O90" s="10">
        <v>18190.98</v>
      </c>
      <c r="P90" s="11">
        <f>Table1[[#This Row],[Payment Amount ]]-O90</f>
        <v>0</v>
      </c>
    </row>
    <row r="91" spans="1:16" ht="20.100000000000001" customHeight="1" x14ac:dyDescent="0.2">
      <c r="A91" s="1" t="s">
        <v>83</v>
      </c>
      <c r="B91" s="2">
        <v>129121</v>
      </c>
      <c r="C91" s="3">
        <v>74546.77</v>
      </c>
      <c r="D91" s="3">
        <v>60539.3</v>
      </c>
      <c r="E91" s="3">
        <v>29259.89</v>
      </c>
      <c r="F91" s="3">
        <v>84624.12</v>
      </c>
      <c r="G91" s="3">
        <v>0</v>
      </c>
      <c r="H91" s="3">
        <v>0</v>
      </c>
      <c r="I91" s="3">
        <v>248970.08000000002</v>
      </c>
      <c r="J91" s="3">
        <v>0</v>
      </c>
      <c r="K91" s="3">
        <v>248970.08</v>
      </c>
      <c r="L91" s="3">
        <v>1792682.44</v>
      </c>
      <c r="O91" s="10">
        <v>248970.08</v>
      </c>
      <c r="P91" s="11">
        <f>Table1[[#This Row],[Payment Amount ]]-O91</f>
        <v>0</v>
      </c>
    </row>
    <row r="92" spans="1:16" ht="20.100000000000001" customHeight="1" x14ac:dyDescent="0.2">
      <c r="A92" s="1" t="s">
        <v>496</v>
      </c>
      <c r="B92" s="2">
        <v>44384</v>
      </c>
      <c r="C92" s="3">
        <v>25624.68</v>
      </c>
      <c r="D92" s="3">
        <v>20809.75</v>
      </c>
      <c r="E92" s="3">
        <v>12398.25</v>
      </c>
      <c r="F92" s="3">
        <v>29088.66</v>
      </c>
      <c r="G92" s="3">
        <v>0</v>
      </c>
      <c r="H92" s="3">
        <v>0</v>
      </c>
      <c r="I92" s="3">
        <v>87921.34</v>
      </c>
      <c r="J92" s="3">
        <v>0</v>
      </c>
      <c r="K92" s="3">
        <v>87921.34</v>
      </c>
      <c r="L92" s="3">
        <v>635170.03</v>
      </c>
      <c r="O92" s="10">
        <v>87921.34</v>
      </c>
      <c r="P92" s="11">
        <f>Table1[[#This Row],[Payment Amount ]]-O92</f>
        <v>0</v>
      </c>
    </row>
    <row r="93" spans="1:16" ht="20.100000000000001" customHeight="1" x14ac:dyDescent="0.2">
      <c r="A93" s="1" t="s">
        <v>84</v>
      </c>
      <c r="B93" s="2">
        <v>18038</v>
      </c>
      <c r="C93" s="3">
        <v>10414.07</v>
      </c>
      <c r="D93" s="3">
        <v>8457.24</v>
      </c>
      <c r="E93" s="3">
        <v>4431.68</v>
      </c>
      <c r="F93" s="3">
        <v>11821.86</v>
      </c>
      <c r="G93" s="3">
        <v>0</v>
      </c>
      <c r="H93" s="3">
        <v>0</v>
      </c>
      <c r="I93" s="3">
        <v>35124.85</v>
      </c>
      <c r="J93" s="3">
        <v>0</v>
      </c>
      <c r="K93" s="3">
        <v>35124.85</v>
      </c>
      <c r="L93" s="3">
        <v>255102.64</v>
      </c>
      <c r="O93" s="10">
        <v>35124.85</v>
      </c>
      <c r="P93" s="11">
        <f>Table1[[#This Row],[Payment Amount ]]-O93</f>
        <v>0</v>
      </c>
    </row>
    <row r="94" spans="1:16" ht="20.100000000000001" customHeight="1" x14ac:dyDescent="0.2">
      <c r="A94" s="1" t="s">
        <v>85</v>
      </c>
      <c r="B94" s="2">
        <v>1999</v>
      </c>
      <c r="C94" s="3">
        <v>1154.0999999999999</v>
      </c>
      <c r="D94" s="3">
        <v>937.25</v>
      </c>
      <c r="E94" s="3">
        <v>936.32</v>
      </c>
      <c r="F94" s="3">
        <v>1310.1199999999999</v>
      </c>
      <c r="G94" s="3">
        <v>0</v>
      </c>
      <c r="H94" s="3">
        <v>0</v>
      </c>
      <c r="I94" s="3">
        <v>4337.79</v>
      </c>
      <c r="J94" s="3">
        <v>0</v>
      </c>
      <c r="K94" s="3">
        <v>4337.79</v>
      </c>
      <c r="L94" s="3">
        <v>31595.52</v>
      </c>
      <c r="O94" s="10">
        <v>4337.79</v>
      </c>
      <c r="P94" s="11">
        <f>Table1[[#This Row],[Payment Amount ]]-O94</f>
        <v>0</v>
      </c>
    </row>
    <row r="95" spans="1:16" ht="20.100000000000001" customHeight="1" x14ac:dyDescent="0.2">
      <c r="A95" s="1" t="s">
        <v>86</v>
      </c>
      <c r="B95" s="2">
        <v>1482</v>
      </c>
      <c r="C95" s="3">
        <v>855.62</v>
      </c>
      <c r="D95" s="3">
        <v>694.85</v>
      </c>
      <c r="E95" s="3">
        <v>804.26</v>
      </c>
      <c r="F95" s="3">
        <v>971.28</v>
      </c>
      <c r="G95" s="3">
        <v>0</v>
      </c>
      <c r="H95" s="3">
        <v>0</v>
      </c>
      <c r="I95" s="3">
        <v>3326.01</v>
      </c>
      <c r="J95" s="3">
        <v>0</v>
      </c>
      <c r="K95" s="3">
        <v>3326.01</v>
      </c>
      <c r="L95" s="3">
        <v>24363.11</v>
      </c>
      <c r="O95" s="10">
        <v>3326.01</v>
      </c>
      <c r="P95" s="11">
        <f>Table1[[#This Row],[Payment Amount ]]-O95</f>
        <v>0</v>
      </c>
    </row>
    <row r="96" spans="1:16" ht="20.100000000000001" customHeight="1" x14ac:dyDescent="0.2">
      <c r="A96" s="1" t="s">
        <v>87</v>
      </c>
      <c r="B96" s="2">
        <v>53757</v>
      </c>
      <c r="C96" s="3">
        <v>31036.09</v>
      </c>
      <c r="D96" s="3">
        <v>25204.35</v>
      </c>
      <c r="E96" s="3">
        <v>14620.87</v>
      </c>
      <c r="F96" s="3">
        <v>35231.599999999999</v>
      </c>
      <c r="G96" s="3">
        <v>0</v>
      </c>
      <c r="H96" s="3">
        <v>0</v>
      </c>
      <c r="I96" s="3">
        <v>106092.91</v>
      </c>
      <c r="J96" s="3">
        <v>0</v>
      </c>
      <c r="K96" s="3">
        <v>106092.91</v>
      </c>
      <c r="L96" s="3">
        <v>767075.7</v>
      </c>
      <c r="O96" s="10">
        <v>106092.91</v>
      </c>
      <c r="P96" s="11">
        <f>Table1[[#This Row],[Payment Amount ]]-O96</f>
        <v>0</v>
      </c>
    </row>
    <row r="97" spans="1:16" ht="20.100000000000001" customHeight="1" x14ac:dyDescent="0.2">
      <c r="A97" s="1" t="s">
        <v>88</v>
      </c>
      <c r="B97" s="2">
        <v>6536</v>
      </c>
      <c r="C97" s="3">
        <v>3773.5</v>
      </c>
      <c r="D97" s="3">
        <v>3064.45</v>
      </c>
      <c r="E97" s="3">
        <v>1722.81</v>
      </c>
      <c r="F97" s="3">
        <v>4283.6000000000004</v>
      </c>
      <c r="G97" s="3">
        <v>0</v>
      </c>
      <c r="H97" s="3">
        <v>0</v>
      </c>
      <c r="I97" s="3">
        <v>12844.36</v>
      </c>
      <c r="J97" s="3">
        <v>0</v>
      </c>
      <c r="K97" s="3">
        <v>12844.36</v>
      </c>
      <c r="L97" s="3">
        <v>93535.6</v>
      </c>
      <c r="O97" s="10">
        <v>12844.36</v>
      </c>
      <c r="P97" s="11">
        <f>Table1[[#This Row],[Payment Amount ]]-O97</f>
        <v>0</v>
      </c>
    </row>
    <row r="98" spans="1:16" ht="20.100000000000001" customHeight="1" x14ac:dyDescent="0.2">
      <c r="A98" s="1" t="s">
        <v>89</v>
      </c>
      <c r="B98" s="2">
        <v>12375</v>
      </c>
      <c r="C98" s="3">
        <v>7144.59</v>
      </c>
      <c r="D98" s="3">
        <v>5802.11</v>
      </c>
      <c r="E98" s="3">
        <v>3378.92</v>
      </c>
      <c r="F98" s="3">
        <v>8110.4</v>
      </c>
      <c r="G98" s="3">
        <v>0</v>
      </c>
      <c r="H98" s="3">
        <v>0</v>
      </c>
      <c r="I98" s="3">
        <v>24436.02</v>
      </c>
      <c r="J98" s="3">
        <v>0</v>
      </c>
      <c r="K98" s="3">
        <v>24436.02</v>
      </c>
      <c r="L98" s="3">
        <v>177635.78</v>
      </c>
      <c r="O98" s="10">
        <v>24436.02</v>
      </c>
      <c r="P98" s="11">
        <f>Table1[[#This Row],[Payment Amount ]]-O98</f>
        <v>0</v>
      </c>
    </row>
    <row r="99" spans="1:16" ht="20.100000000000001" customHeight="1" x14ac:dyDescent="0.2">
      <c r="A99" s="1" t="s">
        <v>90</v>
      </c>
      <c r="B99" s="2">
        <v>96091</v>
      </c>
      <c r="C99" s="3">
        <v>55477.22</v>
      </c>
      <c r="D99" s="3">
        <v>45052.95</v>
      </c>
      <c r="E99" s="3">
        <v>23531.11</v>
      </c>
      <c r="F99" s="3">
        <v>62976.72</v>
      </c>
      <c r="G99" s="3">
        <v>0</v>
      </c>
      <c r="H99" s="3">
        <v>0</v>
      </c>
      <c r="I99" s="3">
        <v>187038</v>
      </c>
      <c r="J99" s="3">
        <v>0</v>
      </c>
      <c r="K99" s="3">
        <v>187038</v>
      </c>
      <c r="L99" s="3">
        <v>1347298.49</v>
      </c>
      <c r="O99" s="10">
        <v>187038</v>
      </c>
      <c r="P99" s="11">
        <f>Table1[[#This Row],[Payment Amount ]]-O99</f>
        <v>0</v>
      </c>
    </row>
    <row r="100" spans="1:16" ht="20.100000000000001" customHeight="1" x14ac:dyDescent="0.2">
      <c r="A100" s="1" t="s">
        <v>91</v>
      </c>
      <c r="B100" s="2">
        <v>125520</v>
      </c>
      <c r="C100" s="3">
        <v>72467.77</v>
      </c>
      <c r="D100" s="3">
        <v>58850.94</v>
      </c>
      <c r="E100" s="3">
        <v>32374.1</v>
      </c>
      <c r="F100" s="3">
        <v>82264.08</v>
      </c>
      <c r="G100" s="3">
        <v>0</v>
      </c>
      <c r="H100" s="3">
        <v>0</v>
      </c>
      <c r="I100" s="3">
        <v>245956.89</v>
      </c>
      <c r="J100" s="3">
        <v>0</v>
      </c>
      <c r="K100" s="3">
        <v>245956.89</v>
      </c>
      <c r="L100" s="3">
        <v>1771246.47</v>
      </c>
      <c r="O100" s="10">
        <v>245956.89</v>
      </c>
      <c r="P100" s="11">
        <f>Table1[[#This Row],[Payment Amount ]]-O100</f>
        <v>0</v>
      </c>
    </row>
    <row r="101" spans="1:16" ht="20.100000000000001" customHeight="1" x14ac:dyDescent="0.2">
      <c r="A101" s="1" t="s">
        <v>92</v>
      </c>
      <c r="B101" s="2">
        <v>21626</v>
      </c>
      <c r="C101" s="3">
        <v>12485.56</v>
      </c>
      <c r="D101" s="3">
        <v>10139.5</v>
      </c>
      <c r="E101" s="3">
        <v>4569.0200000000004</v>
      </c>
      <c r="F101" s="3">
        <v>14173.38</v>
      </c>
      <c r="G101" s="3">
        <v>0</v>
      </c>
      <c r="H101" s="3">
        <v>0</v>
      </c>
      <c r="I101" s="3">
        <v>41367.46</v>
      </c>
      <c r="J101" s="3">
        <v>0</v>
      </c>
      <c r="K101" s="3">
        <v>41367.46</v>
      </c>
      <c r="L101" s="3">
        <v>299914.78000000003</v>
      </c>
      <c r="O101" s="10">
        <v>41367.46</v>
      </c>
      <c r="P101" s="11">
        <f>Table1[[#This Row],[Payment Amount ]]-O101</f>
        <v>0</v>
      </c>
    </row>
    <row r="102" spans="1:16" ht="20.100000000000001" customHeight="1" x14ac:dyDescent="0.2">
      <c r="A102" s="1" t="s">
        <v>93</v>
      </c>
      <c r="B102" s="2">
        <v>8268</v>
      </c>
      <c r="C102" s="3">
        <v>4773.45</v>
      </c>
      <c r="D102" s="3">
        <v>3876.51</v>
      </c>
      <c r="E102" s="3">
        <v>2472.1999999999998</v>
      </c>
      <c r="F102" s="3">
        <v>5418.73</v>
      </c>
      <c r="G102" s="3">
        <v>0</v>
      </c>
      <c r="H102" s="3">
        <v>0</v>
      </c>
      <c r="I102" s="3">
        <v>16540.89</v>
      </c>
      <c r="J102" s="3">
        <v>0</v>
      </c>
      <c r="K102" s="3">
        <v>16540.89</v>
      </c>
      <c r="L102" s="3">
        <v>120048.45</v>
      </c>
      <c r="O102" s="10">
        <v>16540.89</v>
      </c>
      <c r="P102" s="11">
        <f>Table1[[#This Row],[Payment Amount ]]-O102</f>
        <v>0</v>
      </c>
    </row>
    <row r="103" spans="1:16" ht="20.100000000000001" customHeight="1" x14ac:dyDescent="0.2">
      <c r="A103" s="1" t="s">
        <v>94</v>
      </c>
      <c r="B103" s="2">
        <v>159157</v>
      </c>
      <c r="C103" s="3">
        <v>91887.76</v>
      </c>
      <c r="D103" s="3">
        <v>74621.89</v>
      </c>
      <c r="E103" s="3">
        <v>43424.639999999999</v>
      </c>
      <c r="F103" s="3">
        <v>104309.3</v>
      </c>
      <c r="G103" s="3">
        <v>0</v>
      </c>
      <c r="H103" s="3">
        <v>0</v>
      </c>
      <c r="I103" s="3">
        <v>314243.58999999997</v>
      </c>
      <c r="J103" s="3">
        <v>0</v>
      </c>
      <c r="K103" s="3">
        <v>314243.59000000003</v>
      </c>
      <c r="L103" s="3">
        <v>2259940.54</v>
      </c>
      <c r="O103" s="10">
        <v>314243.59000000003</v>
      </c>
      <c r="P103" s="11">
        <f>Table1[[#This Row],[Payment Amount ]]-O103</f>
        <v>0</v>
      </c>
    </row>
    <row r="104" spans="1:16" ht="20.100000000000001" customHeight="1" x14ac:dyDescent="0.2">
      <c r="A104" s="1" t="s">
        <v>95</v>
      </c>
      <c r="B104" s="2">
        <v>23504</v>
      </c>
      <c r="C104" s="3">
        <v>13569.81</v>
      </c>
      <c r="D104" s="3">
        <v>11020.02</v>
      </c>
      <c r="E104" s="3">
        <v>6914.96</v>
      </c>
      <c r="F104" s="3">
        <v>15404.2</v>
      </c>
      <c r="G104" s="3">
        <v>0</v>
      </c>
      <c r="H104" s="3">
        <v>0</v>
      </c>
      <c r="I104" s="3">
        <v>46908.990000000005</v>
      </c>
      <c r="J104" s="3">
        <v>0</v>
      </c>
      <c r="K104" s="3">
        <v>46908.99</v>
      </c>
      <c r="L104" s="3">
        <v>340542.24</v>
      </c>
      <c r="O104" s="10">
        <v>46908.99</v>
      </c>
      <c r="P104" s="11">
        <f>Table1[[#This Row],[Payment Amount ]]-O104</f>
        <v>0</v>
      </c>
    </row>
    <row r="105" spans="1:16" ht="20.100000000000001" customHeight="1" x14ac:dyDescent="0.2">
      <c r="A105" s="1" t="s">
        <v>96</v>
      </c>
      <c r="B105" s="2">
        <v>10211</v>
      </c>
      <c r="C105" s="3">
        <v>5895.22</v>
      </c>
      <c r="D105" s="3">
        <v>4787.5</v>
      </c>
      <c r="E105" s="3">
        <v>3156.53</v>
      </c>
      <c r="F105" s="3">
        <v>6692.15</v>
      </c>
      <c r="G105" s="3">
        <v>0</v>
      </c>
      <c r="H105" s="3">
        <v>0</v>
      </c>
      <c r="I105" s="3">
        <v>20531.400000000001</v>
      </c>
      <c r="J105" s="3">
        <v>0</v>
      </c>
      <c r="K105" s="3">
        <v>20531.400000000001</v>
      </c>
      <c r="L105" s="3">
        <v>149609.37</v>
      </c>
      <c r="O105" s="10">
        <v>20531.400000000001</v>
      </c>
      <c r="P105" s="11">
        <f>Table1[[#This Row],[Payment Amount ]]-O105</f>
        <v>0</v>
      </c>
    </row>
    <row r="106" spans="1:16" ht="20.100000000000001" customHeight="1" x14ac:dyDescent="0.2">
      <c r="A106" s="1" t="s">
        <v>97</v>
      </c>
      <c r="B106" s="2">
        <v>112499</v>
      </c>
      <c r="C106" s="3">
        <v>64950.22</v>
      </c>
      <c r="D106" s="3">
        <v>52745.96</v>
      </c>
      <c r="E106" s="3">
        <v>31106.21</v>
      </c>
      <c r="F106" s="3">
        <v>73730.289999999994</v>
      </c>
      <c r="G106" s="3">
        <v>0</v>
      </c>
      <c r="H106" s="3">
        <v>0</v>
      </c>
      <c r="I106" s="3">
        <v>222532.68</v>
      </c>
      <c r="J106" s="3">
        <v>0</v>
      </c>
      <c r="K106" s="3">
        <v>222532.68</v>
      </c>
      <c r="L106" s="3">
        <v>1603795.08</v>
      </c>
      <c r="O106" s="10">
        <v>222532.68</v>
      </c>
      <c r="P106" s="11">
        <f>Table1[[#This Row],[Payment Amount ]]-O106</f>
        <v>0</v>
      </c>
    </row>
    <row r="107" spans="1:16" ht="20.100000000000001" customHeight="1" x14ac:dyDescent="0.2">
      <c r="A107" s="1" t="s">
        <v>98</v>
      </c>
      <c r="B107" s="2">
        <v>7581</v>
      </c>
      <c r="C107" s="3">
        <v>4376.82</v>
      </c>
      <c r="D107" s="3">
        <v>3554.41</v>
      </c>
      <c r="E107" s="3">
        <v>2471.27</v>
      </c>
      <c r="F107" s="3">
        <v>4968.4799999999996</v>
      </c>
      <c r="G107" s="3">
        <v>0</v>
      </c>
      <c r="H107" s="3">
        <v>0</v>
      </c>
      <c r="I107" s="3">
        <v>15370.98</v>
      </c>
      <c r="J107" s="3">
        <v>0</v>
      </c>
      <c r="K107" s="3">
        <v>15370.98</v>
      </c>
      <c r="L107" s="3">
        <v>111645.95</v>
      </c>
      <c r="O107" s="10">
        <v>15370.98</v>
      </c>
      <c r="P107" s="11">
        <f>Table1[[#This Row],[Payment Amount ]]-O107</f>
        <v>0</v>
      </c>
    </row>
    <row r="108" spans="1:16" ht="20.100000000000001" customHeight="1" x14ac:dyDescent="0.2">
      <c r="A108" s="1" t="s">
        <v>99</v>
      </c>
      <c r="B108" s="2">
        <v>51300</v>
      </c>
      <c r="C108" s="3">
        <v>29617.56</v>
      </c>
      <c r="D108" s="3">
        <v>24052.37</v>
      </c>
      <c r="E108" s="3">
        <v>12748.98</v>
      </c>
      <c r="F108" s="3">
        <v>33621.31</v>
      </c>
      <c r="G108" s="3">
        <v>0</v>
      </c>
      <c r="H108" s="3">
        <v>0</v>
      </c>
      <c r="I108" s="3">
        <v>100040.22</v>
      </c>
      <c r="J108" s="3">
        <v>0</v>
      </c>
      <c r="K108" s="3">
        <v>100040.22</v>
      </c>
      <c r="L108" s="3">
        <v>723895.48</v>
      </c>
      <c r="O108" s="10">
        <v>100040.22</v>
      </c>
      <c r="P108" s="11">
        <f>Table1[[#This Row],[Payment Amount ]]-O108</f>
        <v>0</v>
      </c>
    </row>
    <row r="109" spans="1:16" ht="20.100000000000001" customHeight="1" x14ac:dyDescent="0.2">
      <c r="A109" s="1" t="s">
        <v>100</v>
      </c>
      <c r="B109" s="2">
        <v>6732</v>
      </c>
      <c r="C109" s="3">
        <v>3886.66</v>
      </c>
      <c r="D109" s="3">
        <v>3156.35</v>
      </c>
      <c r="E109" s="3">
        <v>1778.64</v>
      </c>
      <c r="F109" s="3">
        <v>4412.0600000000004</v>
      </c>
      <c r="G109" s="3">
        <v>0</v>
      </c>
      <c r="H109" s="3">
        <v>0</v>
      </c>
      <c r="I109" s="3">
        <v>13233.71</v>
      </c>
      <c r="J109" s="3">
        <v>0</v>
      </c>
      <c r="K109" s="3">
        <v>13233.71</v>
      </c>
      <c r="L109" s="3">
        <v>96338.86</v>
      </c>
      <c r="O109" s="10">
        <v>13233.71</v>
      </c>
      <c r="P109" s="11">
        <f>Table1[[#This Row],[Payment Amount ]]-O109</f>
        <v>0</v>
      </c>
    </row>
    <row r="110" spans="1:16" ht="20.100000000000001" customHeight="1" x14ac:dyDescent="0.2">
      <c r="A110" s="1" t="s">
        <v>101</v>
      </c>
      <c r="B110" s="2">
        <v>22773</v>
      </c>
      <c r="C110" s="3">
        <v>13147.77</v>
      </c>
      <c r="D110" s="3">
        <v>10677.28</v>
      </c>
      <c r="E110" s="3">
        <v>5881.94</v>
      </c>
      <c r="F110" s="3">
        <v>14925.11</v>
      </c>
      <c r="G110" s="3">
        <v>0</v>
      </c>
      <c r="H110" s="3">
        <v>0</v>
      </c>
      <c r="I110" s="3">
        <v>44632.100000000006</v>
      </c>
      <c r="J110" s="3">
        <v>0</v>
      </c>
      <c r="K110" s="3">
        <v>44632.1</v>
      </c>
      <c r="L110" s="3">
        <v>324355.55</v>
      </c>
      <c r="O110" s="10">
        <v>44632.1</v>
      </c>
      <c r="P110" s="11">
        <f>Table1[[#This Row],[Payment Amount ]]-O110</f>
        <v>0</v>
      </c>
    </row>
    <row r="111" spans="1:16" ht="20.100000000000001" customHeight="1" x14ac:dyDescent="0.2">
      <c r="A111" s="1" t="s">
        <v>102</v>
      </c>
      <c r="B111" s="2">
        <v>40435</v>
      </c>
      <c r="C111" s="3">
        <v>23344.76</v>
      </c>
      <c r="D111" s="3">
        <v>18958.240000000002</v>
      </c>
      <c r="E111" s="3">
        <v>10133.549999999999</v>
      </c>
      <c r="F111" s="3">
        <v>26500.54</v>
      </c>
      <c r="G111" s="3">
        <v>0</v>
      </c>
      <c r="H111" s="3">
        <v>0</v>
      </c>
      <c r="I111" s="3">
        <v>78937.09</v>
      </c>
      <c r="J111" s="3">
        <v>0</v>
      </c>
      <c r="K111" s="3">
        <v>78937.09</v>
      </c>
      <c r="L111" s="3">
        <v>571176</v>
      </c>
      <c r="O111" s="10">
        <v>78937.09</v>
      </c>
      <c r="P111" s="11">
        <f>Table1[[#This Row],[Payment Amount ]]-O111</f>
        <v>0</v>
      </c>
    </row>
    <row r="112" spans="1:16" ht="20.100000000000001" customHeight="1" x14ac:dyDescent="0.2">
      <c r="A112" s="1" t="s">
        <v>103</v>
      </c>
      <c r="B112" s="2">
        <v>60338</v>
      </c>
      <c r="C112" s="3">
        <v>34835.56</v>
      </c>
      <c r="D112" s="3">
        <v>28289.9</v>
      </c>
      <c r="E112" s="3">
        <v>15761.45</v>
      </c>
      <c r="F112" s="3">
        <v>39544.69</v>
      </c>
      <c r="G112" s="3">
        <v>0</v>
      </c>
      <c r="H112" s="3">
        <v>0</v>
      </c>
      <c r="I112" s="3">
        <v>118431.6</v>
      </c>
      <c r="J112" s="3">
        <v>0</v>
      </c>
      <c r="K112" s="3">
        <v>118431.6</v>
      </c>
      <c r="L112" s="3">
        <v>855220.26</v>
      </c>
      <c r="O112" s="10">
        <v>118431.6</v>
      </c>
      <c r="P112" s="11">
        <f>Table1[[#This Row],[Payment Amount ]]-O112</f>
        <v>0</v>
      </c>
    </row>
    <row r="113" spans="1:16" ht="20.100000000000001" customHeight="1" x14ac:dyDescent="0.2">
      <c r="A113" s="1" t="s">
        <v>104</v>
      </c>
      <c r="B113" s="2">
        <v>50355</v>
      </c>
      <c r="C113" s="3">
        <v>29071.98</v>
      </c>
      <c r="D113" s="3">
        <v>23609.3</v>
      </c>
      <c r="E113" s="3">
        <v>14144.22</v>
      </c>
      <c r="F113" s="3">
        <v>33001.97</v>
      </c>
      <c r="G113" s="3">
        <v>0</v>
      </c>
      <c r="H113" s="3">
        <v>0</v>
      </c>
      <c r="I113" s="3">
        <v>99827.47</v>
      </c>
      <c r="J113" s="3">
        <v>0</v>
      </c>
      <c r="K113" s="3">
        <v>99827.47</v>
      </c>
      <c r="L113" s="3">
        <v>722214.77</v>
      </c>
      <c r="O113" s="10">
        <v>99827.47</v>
      </c>
      <c r="P113" s="11">
        <f>Table1[[#This Row],[Payment Amount ]]-O113</f>
        <v>0</v>
      </c>
    </row>
    <row r="114" spans="1:16" ht="20.100000000000001" customHeight="1" x14ac:dyDescent="0.2">
      <c r="A114" s="1" t="s">
        <v>105</v>
      </c>
      <c r="B114" s="2">
        <v>104836</v>
      </c>
      <c r="C114" s="3">
        <v>60526.06</v>
      </c>
      <c r="D114" s="3">
        <v>49153.1</v>
      </c>
      <c r="E114" s="3">
        <v>28997.18</v>
      </c>
      <c r="F114" s="3">
        <v>68708.070000000007</v>
      </c>
      <c r="G114" s="3">
        <v>0</v>
      </c>
      <c r="H114" s="3">
        <v>0</v>
      </c>
      <c r="I114" s="3">
        <v>207384.41</v>
      </c>
      <c r="J114" s="3">
        <v>0</v>
      </c>
      <c r="K114" s="3">
        <v>207384.41</v>
      </c>
      <c r="L114" s="3">
        <v>1495320.38</v>
      </c>
      <c r="O114" s="10">
        <v>207384.41</v>
      </c>
      <c r="P114" s="11">
        <f>Table1[[#This Row],[Payment Amount ]]-O114</f>
        <v>0</v>
      </c>
    </row>
    <row r="115" spans="1:16" ht="20.100000000000001" customHeight="1" x14ac:dyDescent="0.2">
      <c r="A115" s="1" t="s">
        <v>106</v>
      </c>
      <c r="B115" s="2">
        <v>33139</v>
      </c>
      <c r="C115" s="3">
        <v>19132.48</v>
      </c>
      <c r="D115" s="3">
        <v>15537.46</v>
      </c>
      <c r="E115" s="3">
        <v>9445.18</v>
      </c>
      <c r="F115" s="3">
        <v>21718.84</v>
      </c>
      <c r="G115" s="3">
        <v>0</v>
      </c>
      <c r="H115" s="3">
        <v>0</v>
      </c>
      <c r="I115" s="3">
        <v>65833.960000000006</v>
      </c>
      <c r="J115" s="3">
        <v>0</v>
      </c>
      <c r="K115" s="3">
        <v>65833.960000000006</v>
      </c>
      <c r="L115" s="3">
        <v>477179.64</v>
      </c>
      <c r="O115" s="10">
        <v>65833.960000000006</v>
      </c>
      <c r="P115" s="11">
        <f>Table1[[#This Row],[Payment Amount ]]-O115</f>
        <v>0</v>
      </c>
    </row>
    <row r="116" spans="1:16" ht="20.100000000000001" customHeight="1" x14ac:dyDescent="0.2">
      <c r="A116" s="1" t="s">
        <v>107</v>
      </c>
      <c r="B116" s="2">
        <v>43667</v>
      </c>
      <c r="C116" s="3">
        <v>25210.720000000001</v>
      </c>
      <c r="D116" s="3">
        <v>20473.580000000002</v>
      </c>
      <c r="E116" s="3">
        <v>11523.43</v>
      </c>
      <c r="F116" s="3">
        <v>28618.75</v>
      </c>
      <c r="G116" s="3">
        <v>0</v>
      </c>
      <c r="H116" s="3">
        <v>0</v>
      </c>
      <c r="I116" s="3">
        <v>85826.48000000001</v>
      </c>
      <c r="J116" s="3">
        <v>0</v>
      </c>
      <c r="K116" s="3">
        <v>85826.48</v>
      </c>
      <c r="L116" s="3">
        <v>620282.96</v>
      </c>
      <c r="O116" s="10">
        <v>85826.48</v>
      </c>
      <c r="P116" s="11">
        <f>Table1[[#This Row],[Payment Amount ]]-O116</f>
        <v>0</v>
      </c>
    </row>
    <row r="117" spans="1:16" ht="20.100000000000001" customHeight="1" x14ac:dyDescent="0.2">
      <c r="A117" s="1" t="s">
        <v>108</v>
      </c>
      <c r="B117" s="2">
        <v>65423</v>
      </c>
      <c r="C117" s="3">
        <v>37771.339999999997</v>
      </c>
      <c r="D117" s="3">
        <v>30674.04</v>
      </c>
      <c r="E117" s="3">
        <v>19120.8</v>
      </c>
      <c r="F117" s="3">
        <v>42877.33</v>
      </c>
      <c r="G117" s="3">
        <v>0</v>
      </c>
      <c r="H117" s="3">
        <v>0</v>
      </c>
      <c r="I117" s="3">
        <v>130443.51000000001</v>
      </c>
      <c r="J117" s="3">
        <v>0</v>
      </c>
      <c r="K117" s="3">
        <v>130443.51</v>
      </c>
      <c r="L117" s="3">
        <v>941516.88</v>
      </c>
      <c r="O117" s="10">
        <v>130443.51</v>
      </c>
      <c r="P117" s="11">
        <f>Table1[[#This Row],[Payment Amount ]]-O117</f>
        <v>0</v>
      </c>
    </row>
    <row r="118" spans="1:16" ht="20.100000000000001" customHeight="1" x14ac:dyDescent="0.2">
      <c r="A118" s="1" t="s">
        <v>109</v>
      </c>
      <c r="B118" s="2">
        <v>3951</v>
      </c>
      <c r="C118" s="3">
        <v>2281.0700000000002</v>
      </c>
      <c r="D118" s="3">
        <v>1852.45</v>
      </c>
      <c r="E118" s="3">
        <v>1495.16</v>
      </c>
      <c r="F118" s="3">
        <v>2589.4299999999998</v>
      </c>
      <c r="G118" s="3">
        <v>0</v>
      </c>
      <c r="H118" s="3">
        <v>0</v>
      </c>
      <c r="I118" s="3">
        <v>8218.11</v>
      </c>
      <c r="J118" s="3">
        <v>0</v>
      </c>
      <c r="K118" s="3">
        <v>8218.11</v>
      </c>
      <c r="L118" s="3">
        <v>59400.88</v>
      </c>
      <c r="O118" s="10">
        <v>8218.11</v>
      </c>
      <c r="P118" s="11">
        <f>Table1[[#This Row],[Payment Amount ]]-O118</f>
        <v>0</v>
      </c>
    </row>
    <row r="119" spans="1:16" ht="20.100000000000001" customHeight="1" x14ac:dyDescent="0.2">
      <c r="A119" s="1" t="s">
        <v>110</v>
      </c>
      <c r="B119" s="2">
        <v>1579</v>
      </c>
      <c r="C119" s="3">
        <v>911.62</v>
      </c>
      <c r="D119" s="3">
        <v>740.33</v>
      </c>
      <c r="E119" s="3">
        <v>694.89</v>
      </c>
      <c r="F119" s="3">
        <v>1034.8499999999999</v>
      </c>
      <c r="G119" s="3">
        <v>0</v>
      </c>
      <c r="H119" s="3">
        <v>0</v>
      </c>
      <c r="I119" s="3">
        <v>3381.69</v>
      </c>
      <c r="J119" s="3">
        <v>0</v>
      </c>
      <c r="K119" s="3">
        <v>3381.69</v>
      </c>
      <c r="L119" s="3">
        <v>24758.89</v>
      </c>
      <c r="O119" s="10">
        <v>3381.69</v>
      </c>
      <c r="P119" s="11">
        <f>Table1[[#This Row],[Payment Amount ]]-O119</f>
        <v>0</v>
      </c>
    </row>
    <row r="120" spans="1:16" ht="20.100000000000001" customHeight="1" x14ac:dyDescent="0.2">
      <c r="A120" s="1" t="s">
        <v>111</v>
      </c>
      <c r="B120" s="2">
        <v>52831</v>
      </c>
      <c r="C120" s="3">
        <v>30501.47</v>
      </c>
      <c r="D120" s="3">
        <v>24770.19</v>
      </c>
      <c r="E120" s="3">
        <v>9954.61</v>
      </c>
      <c r="F120" s="3">
        <v>34624.71</v>
      </c>
      <c r="G120" s="3">
        <v>0</v>
      </c>
      <c r="H120" s="3">
        <v>0</v>
      </c>
      <c r="I120" s="3">
        <v>99850.98000000001</v>
      </c>
      <c r="J120" s="3">
        <v>0</v>
      </c>
      <c r="K120" s="3">
        <v>99850.98</v>
      </c>
      <c r="L120" s="3">
        <v>722290.9</v>
      </c>
      <c r="O120" s="10">
        <v>99850.98</v>
      </c>
      <c r="P120" s="11">
        <f>Table1[[#This Row],[Payment Amount ]]-O120</f>
        <v>0</v>
      </c>
    </row>
    <row r="121" spans="1:16" ht="20.100000000000001" customHeight="1" x14ac:dyDescent="0.2">
      <c r="A121" s="1" t="s">
        <v>112</v>
      </c>
      <c r="B121" s="2">
        <v>33262</v>
      </c>
      <c r="C121" s="3">
        <v>19203.5</v>
      </c>
      <c r="D121" s="3">
        <v>15595.13</v>
      </c>
      <c r="E121" s="3">
        <v>9391.66</v>
      </c>
      <c r="F121" s="3">
        <v>21799.46</v>
      </c>
      <c r="G121" s="3">
        <v>0</v>
      </c>
      <c r="H121" s="3">
        <v>0</v>
      </c>
      <c r="I121" s="3">
        <v>65989.75</v>
      </c>
      <c r="J121" s="3">
        <v>0</v>
      </c>
      <c r="K121" s="3">
        <v>65989.75</v>
      </c>
      <c r="L121" s="3">
        <v>478110.35</v>
      </c>
      <c r="O121" s="10">
        <v>65989.75</v>
      </c>
      <c r="P121" s="11">
        <f>Table1[[#This Row],[Payment Amount ]]-O121</f>
        <v>0</v>
      </c>
    </row>
    <row r="122" spans="1:16" ht="20.100000000000001" customHeight="1" x14ac:dyDescent="0.2">
      <c r="A122" s="1" t="s">
        <v>113</v>
      </c>
      <c r="B122" s="2">
        <v>54955</v>
      </c>
      <c r="C122" s="3">
        <v>31727.74</v>
      </c>
      <c r="D122" s="3">
        <v>25766.04</v>
      </c>
      <c r="E122" s="3">
        <v>13628.82</v>
      </c>
      <c r="F122" s="3">
        <v>36016.75</v>
      </c>
      <c r="G122" s="3">
        <v>0</v>
      </c>
      <c r="H122" s="3">
        <v>0</v>
      </c>
      <c r="I122" s="3">
        <v>107139.35</v>
      </c>
      <c r="J122" s="3">
        <v>0</v>
      </c>
      <c r="K122" s="3">
        <v>107139.35</v>
      </c>
      <c r="L122" s="3">
        <v>774765.97</v>
      </c>
      <c r="O122" s="10">
        <v>107139.35</v>
      </c>
      <c r="P122" s="11">
        <f>Table1[[#This Row],[Payment Amount ]]-O122</f>
        <v>0</v>
      </c>
    </row>
    <row r="123" spans="1:16" ht="20.100000000000001" customHeight="1" x14ac:dyDescent="0.2">
      <c r="A123" s="1" t="s">
        <v>114</v>
      </c>
      <c r="B123" s="2">
        <v>26025</v>
      </c>
      <c r="C123" s="3">
        <v>15025.28</v>
      </c>
      <c r="D123" s="3">
        <v>12202.01</v>
      </c>
      <c r="E123" s="3">
        <v>6633.05</v>
      </c>
      <c r="F123" s="3">
        <v>17056.43</v>
      </c>
      <c r="G123" s="3">
        <v>0</v>
      </c>
      <c r="H123" s="3">
        <v>0</v>
      </c>
      <c r="I123" s="3">
        <v>50916.770000000004</v>
      </c>
      <c r="J123" s="3">
        <v>0</v>
      </c>
      <c r="K123" s="3">
        <v>50916.77</v>
      </c>
      <c r="L123" s="3">
        <v>370150.43</v>
      </c>
      <c r="O123" s="10">
        <v>50916.77</v>
      </c>
      <c r="P123" s="11">
        <f>Table1[[#This Row],[Payment Amount ]]-O123</f>
        <v>0</v>
      </c>
    </row>
    <row r="124" spans="1:16" ht="20.100000000000001" customHeight="1" x14ac:dyDescent="0.2">
      <c r="A124" s="1" t="s">
        <v>115</v>
      </c>
      <c r="B124" s="2">
        <v>20174</v>
      </c>
      <c r="C124" s="3">
        <v>11647.27</v>
      </c>
      <c r="D124" s="3">
        <v>9458.7199999999993</v>
      </c>
      <c r="E124" s="3">
        <v>5854.96</v>
      </c>
      <c r="F124" s="3">
        <v>13221.76</v>
      </c>
      <c r="G124" s="3">
        <v>0</v>
      </c>
      <c r="H124" s="3">
        <v>0</v>
      </c>
      <c r="I124" s="3">
        <v>40182.71</v>
      </c>
      <c r="J124" s="3">
        <v>0</v>
      </c>
      <c r="K124" s="3">
        <v>40182.71</v>
      </c>
      <c r="L124" s="3">
        <v>292354.36</v>
      </c>
      <c r="O124" s="10">
        <v>40182.71</v>
      </c>
      <c r="P124" s="11">
        <f>Table1[[#This Row],[Payment Amount ]]-O124</f>
        <v>0</v>
      </c>
    </row>
    <row r="125" spans="1:16" ht="20.100000000000001" customHeight="1" x14ac:dyDescent="0.2">
      <c r="A125" s="1" t="s">
        <v>493</v>
      </c>
      <c r="B125" s="2">
        <v>858</v>
      </c>
      <c r="C125" s="3">
        <v>495.36</v>
      </c>
      <c r="D125" s="3">
        <v>402.28</v>
      </c>
      <c r="E125" s="3">
        <v>695.87</v>
      </c>
      <c r="F125" s="3">
        <v>562.32000000000005</v>
      </c>
      <c r="G125" s="3">
        <v>0</v>
      </c>
      <c r="H125" s="3">
        <v>0</v>
      </c>
      <c r="I125" s="3">
        <v>2155.83</v>
      </c>
      <c r="J125" s="3">
        <v>0</v>
      </c>
      <c r="K125" s="3">
        <v>2155.83</v>
      </c>
      <c r="L125" s="3">
        <v>15978.25</v>
      </c>
      <c r="O125" s="10">
        <v>2155.83</v>
      </c>
      <c r="P125" s="11">
        <f>Table1[[#This Row],[Payment Amount ]]-O125</f>
        <v>0</v>
      </c>
    </row>
    <row r="126" spans="1:16" ht="20.100000000000001" customHeight="1" x14ac:dyDescent="0.2">
      <c r="A126" s="1" t="s">
        <v>116</v>
      </c>
      <c r="B126" s="2">
        <v>5795</v>
      </c>
      <c r="C126" s="3">
        <v>3345.69</v>
      </c>
      <c r="D126" s="3">
        <v>2717.03</v>
      </c>
      <c r="E126" s="3">
        <v>1501.9</v>
      </c>
      <c r="F126" s="3">
        <v>3797.96</v>
      </c>
      <c r="G126" s="3">
        <v>0</v>
      </c>
      <c r="H126" s="3">
        <v>0</v>
      </c>
      <c r="I126" s="3">
        <v>11362.580000000002</v>
      </c>
      <c r="J126" s="3">
        <v>0</v>
      </c>
      <c r="K126" s="3">
        <v>11362.58</v>
      </c>
      <c r="L126" s="3">
        <v>82914.78</v>
      </c>
      <c r="O126" s="10">
        <v>11362.58</v>
      </c>
      <c r="P126" s="11">
        <f>Table1[[#This Row],[Payment Amount ]]-O126</f>
        <v>0</v>
      </c>
    </row>
    <row r="127" spans="1:16" ht="20.100000000000001" customHeight="1" x14ac:dyDescent="0.2">
      <c r="A127" s="1" t="s">
        <v>117</v>
      </c>
      <c r="B127" s="2">
        <v>113918</v>
      </c>
      <c r="C127" s="3">
        <v>65769.460000000006</v>
      </c>
      <c r="D127" s="3">
        <v>53411.26</v>
      </c>
      <c r="E127" s="3">
        <v>27822.44</v>
      </c>
      <c r="F127" s="3">
        <v>74660.289999999994</v>
      </c>
      <c r="G127" s="3">
        <v>0</v>
      </c>
      <c r="H127" s="3">
        <v>0</v>
      </c>
      <c r="I127" s="3">
        <v>221663.45</v>
      </c>
      <c r="J127" s="3">
        <v>0</v>
      </c>
      <c r="K127" s="3">
        <v>221663.45</v>
      </c>
      <c r="L127" s="3">
        <v>1597915.39</v>
      </c>
      <c r="O127" s="10">
        <v>221663.45</v>
      </c>
      <c r="P127" s="11">
        <f>Table1[[#This Row],[Payment Amount ]]-O127</f>
        <v>0</v>
      </c>
    </row>
    <row r="128" spans="1:16" ht="20.100000000000001" customHeight="1" x14ac:dyDescent="0.2">
      <c r="A128" s="1" t="s">
        <v>118</v>
      </c>
      <c r="B128" s="2">
        <v>23746</v>
      </c>
      <c r="C128" s="3">
        <v>13709.52</v>
      </c>
      <c r="D128" s="3">
        <v>11133.48</v>
      </c>
      <c r="E128" s="3">
        <v>6116.16</v>
      </c>
      <c r="F128" s="3">
        <v>15562.8</v>
      </c>
      <c r="G128" s="3">
        <v>0</v>
      </c>
      <c r="H128" s="3">
        <v>0</v>
      </c>
      <c r="I128" s="3">
        <v>46521.96</v>
      </c>
      <c r="J128" s="3">
        <v>0</v>
      </c>
      <c r="K128" s="3">
        <v>46521.96</v>
      </c>
      <c r="L128" s="3">
        <v>337897.79</v>
      </c>
      <c r="O128" s="10">
        <v>46521.96</v>
      </c>
      <c r="P128" s="11">
        <f>Table1[[#This Row],[Payment Amount ]]-O128</f>
        <v>0</v>
      </c>
    </row>
    <row r="129" spans="1:16" ht="20.100000000000001" customHeight="1" x14ac:dyDescent="0.2">
      <c r="A129" s="1" t="s">
        <v>119</v>
      </c>
      <c r="B129" s="2">
        <v>74691</v>
      </c>
      <c r="C129" s="3">
        <v>43122.13</v>
      </c>
      <c r="D129" s="3">
        <v>35019.410000000003</v>
      </c>
      <c r="E129" s="3">
        <v>18155.14</v>
      </c>
      <c r="F129" s="3">
        <v>48951.45</v>
      </c>
      <c r="G129" s="3">
        <v>0</v>
      </c>
      <c r="H129" s="3">
        <v>0</v>
      </c>
      <c r="I129" s="3">
        <v>145248.13</v>
      </c>
      <c r="J129" s="3">
        <v>0</v>
      </c>
      <c r="K129" s="3">
        <v>145248.13</v>
      </c>
      <c r="L129" s="3">
        <v>1047416.22</v>
      </c>
      <c r="O129" s="10">
        <v>145248.13</v>
      </c>
      <c r="P129" s="11">
        <f>Table1[[#This Row],[Payment Amount ]]-O129</f>
        <v>0</v>
      </c>
    </row>
    <row r="130" spans="1:16" ht="20.100000000000001" customHeight="1" x14ac:dyDescent="0.2">
      <c r="A130" s="1" t="s">
        <v>120</v>
      </c>
      <c r="B130" s="2">
        <v>1703</v>
      </c>
      <c r="C130" s="3">
        <v>983.21</v>
      </c>
      <c r="D130" s="3">
        <v>798.46</v>
      </c>
      <c r="E130" s="3">
        <v>987.25</v>
      </c>
      <c r="F130" s="3">
        <v>1116.1199999999999</v>
      </c>
      <c r="G130" s="3">
        <v>0</v>
      </c>
      <c r="H130" s="3">
        <v>0</v>
      </c>
      <c r="I130" s="3">
        <v>3885.04</v>
      </c>
      <c r="J130" s="3">
        <v>0</v>
      </c>
      <c r="K130" s="3">
        <v>3885.04</v>
      </c>
      <c r="L130" s="3">
        <v>28365.89</v>
      </c>
      <c r="O130" s="10">
        <v>3885.04</v>
      </c>
      <c r="P130" s="11">
        <f>Table1[[#This Row],[Payment Amount ]]-O130</f>
        <v>0</v>
      </c>
    </row>
    <row r="131" spans="1:16" ht="20.100000000000001" customHeight="1" x14ac:dyDescent="0.2">
      <c r="A131" s="1" t="s">
        <v>121</v>
      </c>
      <c r="B131" s="2">
        <v>30034</v>
      </c>
      <c r="C131" s="3">
        <v>17339.84</v>
      </c>
      <c r="D131" s="3">
        <v>14081.65</v>
      </c>
      <c r="E131" s="3">
        <v>8592.68</v>
      </c>
      <c r="F131" s="3">
        <v>19683.87</v>
      </c>
      <c r="G131" s="3">
        <v>0</v>
      </c>
      <c r="H131" s="3">
        <v>0</v>
      </c>
      <c r="I131" s="3">
        <v>59698.039999999994</v>
      </c>
      <c r="J131" s="3">
        <v>0</v>
      </c>
      <c r="K131" s="3">
        <v>59698.04</v>
      </c>
      <c r="L131" s="3">
        <v>433235.29</v>
      </c>
      <c r="O131" s="10">
        <v>59698.04</v>
      </c>
      <c r="P131" s="11">
        <f>Table1[[#This Row],[Payment Amount ]]-O131</f>
        <v>0</v>
      </c>
    </row>
    <row r="132" spans="1:16" ht="20.100000000000001" customHeight="1" x14ac:dyDescent="0.2">
      <c r="A132" s="1" t="s">
        <v>122</v>
      </c>
      <c r="B132" s="2">
        <v>69799</v>
      </c>
      <c r="C132" s="3">
        <v>40297.78</v>
      </c>
      <c r="D132" s="3">
        <v>32725.759999999998</v>
      </c>
      <c r="E132" s="3">
        <v>19268.650000000001</v>
      </c>
      <c r="F132" s="3">
        <v>45745.3</v>
      </c>
      <c r="G132" s="3">
        <v>0</v>
      </c>
      <c r="H132" s="3">
        <v>0</v>
      </c>
      <c r="I132" s="3">
        <v>138037.49</v>
      </c>
      <c r="J132" s="3">
        <v>0</v>
      </c>
      <c r="K132" s="3">
        <v>138037.49</v>
      </c>
      <c r="L132" s="3">
        <v>995568.75</v>
      </c>
      <c r="O132" s="10">
        <v>138037.49</v>
      </c>
      <c r="P132" s="11">
        <f>Table1[[#This Row],[Payment Amount ]]-O132</f>
        <v>0</v>
      </c>
    </row>
    <row r="133" spans="1:16" ht="20.100000000000001" customHeight="1" x14ac:dyDescent="0.2">
      <c r="A133" s="1" t="s">
        <v>123</v>
      </c>
      <c r="B133" s="2">
        <v>106321</v>
      </c>
      <c r="C133" s="3">
        <v>61383.41</v>
      </c>
      <c r="D133" s="3">
        <v>49849.36</v>
      </c>
      <c r="E133" s="3">
        <v>29870.59</v>
      </c>
      <c r="F133" s="3">
        <v>69681.320000000007</v>
      </c>
      <c r="G133" s="3">
        <v>0</v>
      </c>
      <c r="H133" s="3">
        <v>0</v>
      </c>
      <c r="I133" s="3">
        <v>210784.68000000002</v>
      </c>
      <c r="J133" s="3">
        <v>0</v>
      </c>
      <c r="K133" s="3">
        <v>210784.68</v>
      </c>
      <c r="L133" s="3">
        <v>1519378.22</v>
      </c>
      <c r="O133" s="10">
        <v>210784.68</v>
      </c>
      <c r="P133" s="11">
        <f>Table1[[#This Row],[Payment Amount ]]-O133</f>
        <v>0</v>
      </c>
    </row>
    <row r="134" spans="1:16" ht="20.100000000000001" customHeight="1" x14ac:dyDescent="0.2">
      <c r="A134" s="1" t="s">
        <v>124</v>
      </c>
      <c r="B134" s="2">
        <v>46007</v>
      </c>
      <c r="C134" s="3">
        <v>26561.7</v>
      </c>
      <c r="D134" s="3">
        <v>21570.71</v>
      </c>
      <c r="E134" s="3">
        <v>12417.55</v>
      </c>
      <c r="F134" s="3">
        <v>30152.35</v>
      </c>
      <c r="G134" s="3">
        <v>0</v>
      </c>
      <c r="H134" s="3">
        <v>0</v>
      </c>
      <c r="I134" s="3">
        <v>90702.31</v>
      </c>
      <c r="J134" s="3">
        <v>0</v>
      </c>
      <c r="K134" s="3">
        <v>90702.31</v>
      </c>
      <c r="L134" s="3">
        <v>655456.59</v>
      </c>
      <c r="O134" s="10">
        <v>90702.31</v>
      </c>
      <c r="P134" s="11">
        <f>Table1[[#This Row],[Payment Amount ]]-O134</f>
        <v>0</v>
      </c>
    </row>
    <row r="135" spans="1:16" ht="20.100000000000001" customHeight="1" x14ac:dyDescent="0.2">
      <c r="A135" s="1" t="s">
        <v>125</v>
      </c>
      <c r="B135" s="2">
        <v>25979</v>
      </c>
      <c r="C135" s="3">
        <v>14998.73</v>
      </c>
      <c r="D135" s="3">
        <v>12180.44</v>
      </c>
      <c r="E135" s="3">
        <v>7017.71</v>
      </c>
      <c r="F135" s="3">
        <v>17026.28</v>
      </c>
      <c r="G135" s="3">
        <v>0</v>
      </c>
      <c r="H135" s="3">
        <v>0</v>
      </c>
      <c r="I135" s="3">
        <v>51223.159999999996</v>
      </c>
      <c r="J135" s="3">
        <v>0</v>
      </c>
      <c r="K135" s="3">
        <v>51223.16</v>
      </c>
      <c r="L135" s="3">
        <v>372430.21</v>
      </c>
      <c r="O135" s="10">
        <v>51223.16</v>
      </c>
      <c r="P135" s="11">
        <f>Table1[[#This Row],[Payment Amount ]]-O135</f>
        <v>0</v>
      </c>
    </row>
    <row r="136" spans="1:16" ht="20.100000000000001" customHeight="1" x14ac:dyDescent="0.2">
      <c r="A136" s="1" t="s">
        <v>126</v>
      </c>
      <c r="B136" s="2">
        <v>109148</v>
      </c>
      <c r="C136" s="3">
        <v>63015.55</v>
      </c>
      <c r="D136" s="3">
        <v>51174.82</v>
      </c>
      <c r="E136" s="3">
        <v>26674.2</v>
      </c>
      <c r="F136" s="3">
        <v>71534.100000000006</v>
      </c>
      <c r="G136" s="3">
        <v>0</v>
      </c>
      <c r="H136" s="3">
        <v>0</v>
      </c>
      <c r="I136" s="3">
        <v>212398.67</v>
      </c>
      <c r="J136" s="3">
        <v>0</v>
      </c>
      <c r="K136" s="3">
        <v>212398.67</v>
      </c>
      <c r="L136" s="3">
        <v>1531526.37</v>
      </c>
      <c r="O136" s="10">
        <v>212398.67</v>
      </c>
      <c r="P136" s="11">
        <f>Table1[[#This Row],[Payment Amount ]]-O136</f>
        <v>0</v>
      </c>
    </row>
    <row r="137" spans="1:16" ht="20.100000000000001" customHeight="1" x14ac:dyDescent="0.2">
      <c r="A137" s="1" t="s">
        <v>127</v>
      </c>
      <c r="B137" s="2">
        <v>31383</v>
      </c>
      <c r="C137" s="3">
        <v>18118.669999999998</v>
      </c>
      <c r="D137" s="3">
        <v>14714.14</v>
      </c>
      <c r="E137" s="3">
        <v>10414.23</v>
      </c>
      <c r="F137" s="3">
        <v>20567.990000000002</v>
      </c>
      <c r="G137" s="3">
        <v>0</v>
      </c>
      <c r="H137" s="3">
        <v>0</v>
      </c>
      <c r="I137" s="3">
        <v>63815.03</v>
      </c>
      <c r="J137" s="3">
        <v>0</v>
      </c>
      <c r="K137" s="3">
        <v>63815.03</v>
      </c>
      <c r="L137" s="3">
        <v>462562.98</v>
      </c>
      <c r="O137" s="10">
        <v>63815.03</v>
      </c>
      <c r="P137" s="11">
        <f>Table1[[#This Row],[Payment Amount ]]-O137</f>
        <v>0</v>
      </c>
    </row>
    <row r="138" spans="1:16" ht="20.100000000000001" customHeight="1" x14ac:dyDescent="0.2">
      <c r="A138" s="1" t="s">
        <v>128</v>
      </c>
      <c r="B138" s="2">
        <v>17313</v>
      </c>
      <c r="C138" s="3">
        <v>9995.49</v>
      </c>
      <c r="D138" s="3">
        <v>8117.32</v>
      </c>
      <c r="E138" s="3">
        <v>4567.6000000000004</v>
      </c>
      <c r="F138" s="3">
        <v>11346.7</v>
      </c>
      <c r="G138" s="3">
        <v>0</v>
      </c>
      <c r="H138" s="3">
        <v>0</v>
      </c>
      <c r="I138" s="3">
        <v>34027.11</v>
      </c>
      <c r="J138" s="3">
        <v>0</v>
      </c>
      <c r="K138" s="3">
        <v>34027.11</v>
      </c>
      <c r="L138" s="3">
        <v>247363.05</v>
      </c>
      <c r="O138" s="10">
        <v>34027.11</v>
      </c>
      <c r="P138" s="11">
        <f>Table1[[#This Row],[Payment Amount ]]-O138</f>
        <v>0</v>
      </c>
    </row>
    <row r="139" spans="1:16" ht="20.100000000000001" customHeight="1" x14ac:dyDescent="0.2">
      <c r="A139" s="1" t="s">
        <v>129</v>
      </c>
      <c r="B139" s="2">
        <v>182842</v>
      </c>
      <c r="C139" s="3">
        <v>105562.07</v>
      </c>
      <c r="D139" s="3">
        <v>85726.77</v>
      </c>
      <c r="E139" s="3">
        <v>51325.35</v>
      </c>
      <c r="F139" s="3">
        <v>119832.13</v>
      </c>
      <c r="G139" s="3">
        <v>0</v>
      </c>
      <c r="H139" s="3">
        <v>0</v>
      </c>
      <c r="I139" s="3">
        <v>362446.32000000007</v>
      </c>
      <c r="J139" s="3">
        <v>0</v>
      </c>
      <c r="K139" s="3">
        <v>362446.32</v>
      </c>
      <c r="L139" s="3">
        <v>2605581.5099999998</v>
      </c>
      <c r="O139" s="10">
        <v>362446.32</v>
      </c>
      <c r="P139" s="11">
        <f>Table1[[#This Row],[Payment Amount ]]-O139</f>
        <v>0</v>
      </c>
    </row>
    <row r="140" spans="1:16" ht="20.100000000000001" customHeight="1" x14ac:dyDescent="0.2">
      <c r="A140" s="1" t="s">
        <v>130</v>
      </c>
      <c r="B140" s="2">
        <v>13471</v>
      </c>
      <c r="C140" s="3">
        <v>7777.35</v>
      </c>
      <c r="D140" s="3">
        <v>6315.97</v>
      </c>
      <c r="E140" s="3">
        <v>3602.25</v>
      </c>
      <c r="F140" s="3">
        <v>8828.7099999999991</v>
      </c>
      <c r="G140" s="3">
        <v>0</v>
      </c>
      <c r="H140" s="3">
        <v>0</v>
      </c>
      <c r="I140" s="3">
        <v>26524.28</v>
      </c>
      <c r="J140" s="3">
        <v>0</v>
      </c>
      <c r="K140" s="3">
        <v>26524.28</v>
      </c>
      <c r="L140" s="3">
        <v>192522.67</v>
      </c>
      <c r="O140" s="10">
        <v>26524.28</v>
      </c>
      <c r="P140" s="11">
        <f>Table1[[#This Row],[Payment Amount ]]-O140</f>
        <v>0</v>
      </c>
    </row>
    <row r="141" spans="1:16" ht="20.100000000000001" customHeight="1" x14ac:dyDescent="0.2">
      <c r="A141" s="1" t="s">
        <v>131</v>
      </c>
      <c r="B141" s="2">
        <v>61956</v>
      </c>
      <c r="C141" s="3">
        <v>35769.699999999997</v>
      </c>
      <c r="D141" s="3">
        <v>29048.51</v>
      </c>
      <c r="E141" s="3">
        <v>17573.28</v>
      </c>
      <c r="F141" s="3">
        <v>40605.11</v>
      </c>
      <c r="G141" s="3">
        <v>0</v>
      </c>
      <c r="H141" s="3">
        <v>0</v>
      </c>
      <c r="I141" s="3">
        <v>122996.59999999999</v>
      </c>
      <c r="J141" s="3">
        <v>0</v>
      </c>
      <c r="K141" s="3">
        <v>122996.6</v>
      </c>
      <c r="L141" s="3">
        <v>888055.24</v>
      </c>
      <c r="O141" s="10">
        <v>122996.6</v>
      </c>
      <c r="P141" s="11">
        <f>Table1[[#This Row],[Payment Amount ]]-O141</f>
        <v>0</v>
      </c>
    </row>
    <row r="142" spans="1:16" ht="20.100000000000001" customHeight="1" x14ac:dyDescent="0.2">
      <c r="A142" s="1" t="s">
        <v>132</v>
      </c>
      <c r="B142" s="2">
        <v>7444</v>
      </c>
      <c r="C142" s="3">
        <v>4297.72</v>
      </c>
      <c r="D142" s="3">
        <v>3490.17</v>
      </c>
      <c r="E142" s="3">
        <v>2323.2399999999998</v>
      </c>
      <c r="F142" s="3">
        <v>4878.7</v>
      </c>
      <c r="G142" s="3">
        <v>0</v>
      </c>
      <c r="H142" s="3">
        <v>0</v>
      </c>
      <c r="I142" s="3">
        <v>14989.830000000002</v>
      </c>
      <c r="J142" s="3">
        <v>0</v>
      </c>
      <c r="K142" s="3">
        <v>14989.83</v>
      </c>
      <c r="L142" s="3">
        <v>108883.5</v>
      </c>
      <c r="O142" s="10">
        <v>14989.83</v>
      </c>
      <c r="P142" s="11">
        <f>Table1[[#This Row],[Payment Amount ]]-O142</f>
        <v>0</v>
      </c>
    </row>
    <row r="143" spans="1:16" ht="20.100000000000001" customHeight="1" x14ac:dyDescent="0.2">
      <c r="A143" s="1" t="s">
        <v>133</v>
      </c>
      <c r="B143" s="2">
        <v>151289</v>
      </c>
      <c r="C143" s="3">
        <v>87345.25</v>
      </c>
      <c r="D143" s="3">
        <v>70932.92</v>
      </c>
      <c r="E143" s="3">
        <v>42335.05</v>
      </c>
      <c r="F143" s="3">
        <v>99152.73</v>
      </c>
      <c r="G143" s="3">
        <v>0</v>
      </c>
      <c r="H143" s="3">
        <v>0</v>
      </c>
      <c r="I143" s="3">
        <v>299765.94999999995</v>
      </c>
      <c r="J143" s="3">
        <v>0</v>
      </c>
      <c r="K143" s="3">
        <v>299765.95</v>
      </c>
      <c r="L143" s="3">
        <v>2156748.04</v>
      </c>
      <c r="O143" s="10">
        <v>299765.95</v>
      </c>
      <c r="P143" s="11">
        <f>Table1[[#This Row],[Payment Amount ]]-O143</f>
        <v>0</v>
      </c>
    </row>
    <row r="144" spans="1:16" ht="20.100000000000001" customHeight="1" x14ac:dyDescent="0.2">
      <c r="A144" s="1" t="s">
        <v>134</v>
      </c>
      <c r="B144" s="2">
        <v>684</v>
      </c>
      <c r="C144" s="3">
        <v>394.9</v>
      </c>
      <c r="D144" s="3">
        <v>320.7</v>
      </c>
      <c r="E144" s="3">
        <v>635.86</v>
      </c>
      <c r="F144" s="3">
        <v>448.28</v>
      </c>
      <c r="G144" s="3">
        <v>0</v>
      </c>
      <c r="H144" s="3">
        <v>0</v>
      </c>
      <c r="I144" s="3">
        <v>1799.74</v>
      </c>
      <c r="J144" s="3">
        <v>0</v>
      </c>
      <c r="K144" s="3">
        <v>1799.74</v>
      </c>
      <c r="L144" s="3">
        <v>13427.4</v>
      </c>
      <c r="O144" s="10">
        <v>1799.74</v>
      </c>
      <c r="P144" s="11">
        <f>Table1[[#This Row],[Payment Amount ]]-O144</f>
        <v>0</v>
      </c>
    </row>
    <row r="145" spans="1:16" ht="20.100000000000001" customHeight="1" x14ac:dyDescent="0.2">
      <c r="A145" s="1" t="s">
        <v>135</v>
      </c>
      <c r="B145" s="2">
        <v>26972</v>
      </c>
      <c r="C145" s="3">
        <v>15572.03</v>
      </c>
      <c r="D145" s="3">
        <v>12646.01</v>
      </c>
      <c r="E145" s="3">
        <v>8033.01</v>
      </c>
      <c r="F145" s="3">
        <v>17677.080000000002</v>
      </c>
      <c r="G145" s="3">
        <v>0</v>
      </c>
      <c r="H145" s="3">
        <v>0</v>
      </c>
      <c r="I145" s="3">
        <v>53928.130000000005</v>
      </c>
      <c r="J145" s="3">
        <v>0</v>
      </c>
      <c r="K145" s="3">
        <v>53928.13</v>
      </c>
      <c r="L145" s="3">
        <v>391827.06</v>
      </c>
      <c r="O145" s="10">
        <v>53928.13</v>
      </c>
      <c r="P145" s="11">
        <f>Table1[[#This Row],[Payment Amount ]]-O145</f>
        <v>0</v>
      </c>
    </row>
    <row r="146" spans="1:16" ht="20.100000000000001" customHeight="1" x14ac:dyDescent="0.2">
      <c r="A146" s="1" t="s">
        <v>136</v>
      </c>
      <c r="B146" s="2">
        <v>10350</v>
      </c>
      <c r="C146" s="3">
        <v>5975.47</v>
      </c>
      <c r="D146" s="3">
        <v>4852.67</v>
      </c>
      <c r="E146" s="3">
        <v>2878.85</v>
      </c>
      <c r="F146" s="3">
        <v>6783.25</v>
      </c>
      <c r="G146" s="3">
        <v>0</v>
      </c>
      <c r="H146" s="3">
        <v>0</v>
      </c>
      <c r="I146" s="3">
        <v>20490.239999999998</v>
      </c>
      <c r="J146" s="3">
        <v>0</v>
      </c>
      <c r="K146" s="3">
        <v>20490.240000000002</v>
      </c>
      <c r="L146" s="3">
        <v>149266.14000000001</v>
      </c>
      <c r="O146" s="10">
        <v>20490.240000000002</v>
      </c>
      <c r="P146" s="11">
        <f>Table1[[#This Row],[Payment Amount ]]-O146</f>
        <v>0</v>
      </c>
    </row>
    <row r="147" spans="1:16" ht="20.100000000000001" customHeight="1" x14ac:dyDescent="0.2">
      <c r="A147" s="1" t="s">
        <v>137</v>
      </c>
      <c r="B147" s="2">
        <v>7595</v>
      </c>
      <c r="C147" s="3">
        <v>4384.8999999999996</v>
      </c>
      <c r="D147" s="3">
        <v>3560.97</v>
      </c>
      <c r="E147" s="3">
        <v>2450.33</v>
      </c>
      <c r="F147" s="3">
        <v>4977.66</v>
      </c>
      <c r="G147" s="3">
        <v>0</v>
      </c>
      <c r="H147" s="3">
        <v>0</v>
      </c>
      <c r="I147" s="3">
        <v>15373.859999999999</v>
      </c>
      <c r="J147" s="3">
        <v>0</v>
      </c>
      <c r="K147" s="3">
        <v>15373.86</v>
      </c>
      <c r="L147" s="3">
        <v>111663.76</v>
      </c>
      <c r="O147" s="10">
        <v>15373.86</v>
      </c>
      <c r="P147" s="11">
        <f>Table1[[#This Row],[Payment Amount ]]-O147</f>
        <v>0</v>
      </c>
    </row>
    <row r="148" spans="1:16" ht="20.100000000000001" customHeight="1" x14ac:dyDescent="0.2">
      <c r="A148" s="1" t="s">
        <v>138</v>
      </c>
      <c r="B148" s="2">
        <v>120720</v>
      </c>
      <c r="C148" s="3">
        <v>69696.53</v>
      </c>
      <c r="D148" s="3">
        <v>56600.43</v>
      </c>
      <c r="E148" s="3">
        <v>33042.129999999997</v>
      </c>
      <c r="F148" s="3">
        <v>79118.22</v>
      </c>
      <c r="G148" s="3">
        <v>0</v>
      </c>
      <c r="H148" s="3">
        <v>0</v>
      </c>
      <c r="I148" s="3">
        <v>238457.31</v>
      </c>
      <c r="J148" s="3">
        <v>0</v>
      </c>
      <c r="K148" s="3">
        <v>238457.31</v>
      </c>
      <c r="L148" s="3">
        <v>1717549.68</v>
      </c>
      <c r="O148" s="10">
        <v>238457.31</v>
      </c>
      <c r="P148" s="11">
        <f>Table1[[#This Row],[Payment Amount ]]-O148</f>
        <v>0</v>
      </c>
    </row>
    <row r="149" spans="1:16" ht="20.100000000000001" customHeight="1" x14ac:dyDescent="0.2">
      <c r="A149" s="1" t="s">
        <v>139</v>
      </c>
      <c r="B149" s="2">
        <v>10392</v>
      </c>
      <c r="C149" s="3">
        <v>5999.72</v>
      </c>
      <c r="D149" s="3">
        <v>4872.3599999999997</v>
      </c>
      <c r="E149" s="3">
        <v>2888.91</v>
      </c>
      <c r="F149" s="3">
        <v>6810.77</v>
      </c>
      <c r="G149" s="3">
        <v>0</v>
      </c>
      <c r="H149" s="3">
        <v>0</v>
      </c>
      <c r="I149" s="3">
        <v>20571.760000000002</v>
      </c>
      <c r="J149" s="3">
        <v>0</v>
      </c>
      <c r="K149" s="3">
        <v>20571.759999999998</v>
      </c>
      <c r="L149" s="3">
        <v>149849.94</v>
      </c>
      <c r="O149" s="10">
        <v>20571.759999999998</v>
      </c>
      <c r="P149" s="11">
        <f>Table1[[#This Row],[Payment Amount ]]-O149</f>
        <v>0</v>
      </c>
    </row>
    <row r="150" spans="1:16" ht="20.100000000000001" customHeight="1" x14ac:dyDescent="0.2">
      <c r="A150" s="1" t="s">
        <v>140</v>
      </c>
      <c r="B150" s="2">
        <v>1394</v>
      </c>
      <c r="C150" s="3">
        <v>804.81</v>
      </c>
      <c r="D150" s="3">
        <v>653.59</v>
      </c>
      <c r="E150" s="3">
        <v>794.5</v>
      </c>
      <c r="F150" s="3">
        <v>913.61</v>
      </c>
      <c r="G150" s="3">
        <v>0</v>
      </c>
      <c r="H150" s="3">
        <v>0</v>
      </c>
      <c r="I150" s="3">
        <v>3166.51</v>
      </c>
      <c r="J150" s="3">
        <v>0</v>
      </c>
      <c r="K150" s="3">
        <v>3166.51</v>
      </c>
      <c r="L150" s="3">
        <v>23216.74</v>
      </c>
      <c r="O150" s="10">
        <v>3166.51</v>
      </c>
      <c r="P150" s="11">
        <f>Table1[[#This Row],[Payment Amount ]]-O150</f>
        <v>0</v>
      </c>
    </row>
    <row r="151" spans="1:16" ht="20.100000000000001" customHeight="1" x14ac:dyDescent="0.2">
      <c r="A151" s="1" t="s">
        <v>141</v>
      </c>
      <c r="B151" s="2">
        <v>17035</v>
      </c>
      <c r="C151" s="3">
        <v>9834.99</v>
      </c>
      <c r="D151" s="3">
        <v>7986.98</v>
      </c>
      <c r="E151" s="3">
        <v>5073.62</v>
      </c>
      <c r="F151" s="3">
        <v>11164.5</v>
      </c>
      <c r="G151" s="3">
        <v>0</v>
      </c>
      <c r="H151" s="3">
        <v>0</v>
      </c>
      <c r="I151" s="3">
        <v>34060.089999999997</v>
      </c>
      <c r="J151" s="3">
        <v>0</v>
      </c>
      <c r="K151" s="3">
        <v>34060.089999999997</v>
      </c>
      <c r="L151" s="3">
        <v>247569.17</v>
      </c>
      <c r="O151" s="10">
        <v>34060.089999999997</v>
      </c>
      <c r="P151" s="11">
        <f>Table1[[#This Row],[Payment Amount ]]-O151</f>
        <v>0</v>
      </c>
    </row>
    <row r="152" spans="1:16" ht="20.100000000000001" customHeight="1" x14ac:dyDescent="0.2">
      <c r="A152" s="1" t="s">
        <v>142</v>
      </c>
      <c r="B152" s="2">
        <v>8714</v>
      </c>
      <c r="C152" s="3">
        <v>5030.9399999999996</v>
      </c>
      <c r="D152" s="3">
        <v>4085.62</v>
      </c>
      <c r="E152" s="3">
        <v>2347.67</v>
      </c>
      <c r="F152" s="3">
        <v>5711.04</v>
      </c>
      <c r="G152" s="3">
        <v>0</v>
      </c>
      <c r="H152" s="3">
        <v>0</v>
      </c>
      <c r="I152" s="3">
        <v>17175.27</v>
      </c>
      <c r="J152" s="3">
        <v>0</v>
      </c>
      <c r="K152" s="3">
        <v>17175.27</v>
      </c>
      <c r="L152" s="3">
        <v>124546.07</v>
      </c>
      <c r="O152" s="10">
        <v>17175.27</v>
      </c>
      <c r="P152" s="11">
        <f>Table1[[#This Row],[Payment Amount ]]-O152</f>
        <v>0</v>
      </c>
    </row>
    <row r="153" spans="1:16" ht="20.100000000000001" customHeight="1" x14ac:dyDescent="0.2">
      <c r="A153" s="1" t="s">
        <v>143</v>
      </c>
      <c r="B153" s="2">
        <v>92577</v>
      </c>
      <c r="C153" s="3">
        <v>53448.44</v>
      </c>
      <c r="D153" s="3">
        <v>43405.38</v>
      </c>
      <c r="E153" s="3">
        <v>26184.639999999999</v>
      </c>
      <c r="F153" s="3">
        <v>60673.69</v>
      </c>
      <c r="G153" s="3">
        <v>0</v>
      </c>
      <c r="H153" s="3">
        <v>0</v>
      </c>
      <c r="I153" s="3">
        <v>183712.15000000002</v>
      </c>
      <c r="J153" s="3">
        <v>0</v>
      </c>
      <c r="K153" s="3">
        <v>183712.15</v>
      </c>
      <c r="L153" s="3">
        <v>1322885.8600000001</v>
      </c>
      <c r="O153" s="10">
        <v>183712.15</v>
      </c>
      <c r="P153" s="11">
        <f>Table1[[#This Row],[Payment Amount ]]-O153</f>
        <v>0</v>
      </c>
    </row>
    <row r="154" spans="1:16" ht="20.100000000000001" customHeight="1" x14ac:dyDescent="0.2">
      <c r="A154" s="1" t="s">
        <v>144</v>
      </c>
      <c r="B154" s="2">
        <v>219172</v>
      </c>
      <c r="C154" s="3">
        <v>126536.85</v>
      </c>
      <c r="D154" s="3">
        <v>102760.35</v>
      </c>
      <c r="E154" s="3">
        <v>58379.74</v>
      </c>
      <c r="F154" s="3">
        <v>143642.31</v>
      </c>
      <c r="G154" s="3">
        <v>0</v>
      </c>
      <c r="H154" s="3">
        <v>0</v>
      </c>
      <c r="I154" s="3">
        <v>431319.25</v>
      </c>
      <c r="J154" s="3">
        <v>0</v>
      </c>
      <c r="K154" s="3">
        <v>431319.25</v>
      </c>
      <c r="L154" s="3">
        <v>3099471.73</v>
      </c>
      <c r="O154" s="10">
        <v>431319.25</v>
      </c>
      <c r="P154" s="11">
        <f>Table1[[#This Row],[Payment Amount ]]-O154</f>
        <v>0</v>
      </c>
    </row>
    <row r="155" spans="1:16" ht="20.100000000000001" customHeight="1" x14ac:dyDescent="0.2">
      <c r="A155" s="1" t="s">
        <v>145</v>
      </c>
      <c r="B155" s="2">
        <v>7187</v>
      </c>
      <c r="C155" s="3">
        <v>4149.3500000000004</v>
      </c>
      <c r="D155" s="3">
        <v>3369.68</v>
      </c>
      <c r="E155" s="3">
        <v>2373.96</v>
      </c>
      <c r="F155" s="3">
        <v>4710.26</v>
      </c>
      <c r="G155" s="3">
        <v>0</v>
      </c>
      <c r="H155" s="3">
        <v>0</v>
      </c>
      <c r="I155" s="3">
        <v>14603.250000000002</v>
      </c>
      <c r="J155" s="3">
        <v>0</v>
      </c>
      <c r="K155" s="3">
        <v>14603.25</v>
      </c>
      <c r="L155" s="3">
        <v>106148.11</v>
      </c>
      <c r="O155" s="10">
        <v>14603.25</v>
      </c>
      <c r="P155" s="11">
        <f>Table1[[#This Row],[Payment Amount ]]-O155</f>
        <v>0</v>
      </c>
    </row>
    <row r="156" spans="1:16" ht="20.100000000000001" customHeight="1" x14ac:dyDescent="0.2">
      <c r="A156" s="1" t="s">
        <v>146</v>
      </c>
      <c r="B156" s="2">
        <v>694</v>
      </c>
      <c r="C156" s="3">
        <v>400.67</v>
      </c>
      <c r="D156" s="3">
        <v>325.39</v>
      </c>
      <c r="E156" s="3">
        <v>639.30999999999995</v>
      </c>
      <c r="F156" s="3">
        <v>454.84</v>
      </c>
      <c r="G156" s="3">
        <v>0</v>
      </c>
      <c r="H156" s="3">
        <v>0</v>
      </c>
      <c r="I156" s="3">
        <v>1820.2099999999998</v>
      </c>
      <c r="J156" s="3">
        <v>0</v>
      </c>
      <c r="K156" s="3">
        <v>1820.21</v>
      </c>
      <c r="L156" s="3">
        <v>13573.99</v>
      </c>
      <c r="O156" s="10">
        <v>1820.21</v>
      </c>
      <c r="P156" s="11">
        <f>Table1[[#This Row],[Payment Amount ]]-O156</f>
        <v>0</v>
      </c>
    </row>
    <row r="157" spans="1:16" ht="20.100000000000001" customHeight="1" x14ac:dyDescent="0.2">
      <c r="A157" s="1" t="s">
        <v>147</v>
      </c>
      <c r="B157" s="2">
        <v>12530</v>
      </c>
      <c r="C157" s="3">
        <v>7234.08</v>
      </c>
      <c r="D157" s="3">
        <v>5874.78</v>
      </c>
      <c r="E157" s="3">
        <v>3945.96</v>
      </c>
      <c r="F157" s="3">
        <v>8211.99</v>
      </c>
      <c r="G157" s="3">
        <v>0</v>
      </c>
      <c r="H157" s="3">
        <v>0</v>
      </c>
      <c r="I157" s="3">
        <v>25266.809999999998</v>
      </c>
      <c r="J157" s="3">
        <v>0</v>
      </c>
      <c r="K157" s="3">
        <v>25266.81</v>
      </c>
      <c r="L157" s="3">
        <v>183523.27</v>
      </c>
      <c r="O157" s="10">
        <v>25266.81</v>
      </c>
      <c r="P157" s="11">
        <f>Table1[[#This Row],[Payment Amount ]]-O157</f>
        <v>0</v>
      </c>
    </row>
    <row r="158" spans="1:16" ht="20.100000000000001" customHeight="1" x14ac:dyDescent="0.2">
      <c r="A158" s="1" t="s">
        <v>148</v>
      </c>
      <c r="B158" s="2">
        <v>33686</v>
      </c>
      <c r="C158" s="3">
        <v>19448.29</v>
      </c>
      <c r="D158" s="3">
        <v>15793.92</v>
      </c>
      <c r="E158" s="3">
        <v>9588.8700000000008</v>
      </c>
      <c r="F158" s="3">
        <v>22077.34</v>
      </c>
      <c r="G158" s="3">
        <v>0</v>
      </c>
      <c r="H158" s="3">
        <v>0</v>
      </c>
      <c r="I158" s="3">
        <v>66908.42</v>
      </c>
      <c r="J158" s="3">
        <v>0</v>
      </c>
      <c r="K158" s="3">
        <v>66908.42</v>
      </c>
      <c r="L158" s="3">
        <v>484893.33</v>
      </c>
      <c r="O158" s="10">
        <v>66908.42</v>
      </c>
      <c r="P158" s="11">
        <f>Table1[[#This Row],[Payment Amount ]]-O158</f>
        <v>0</v>
      </c>
    </row>
    <row r="159" spans="1:16" ht="20.100000000000001" customHeight="1" x14ac:dyDescent="0.2">
      <c r="A159" s="1" t="s">
        <v>149</v>
      </c>
      <c r="B159" s="2">
        <v>57126</v>
      </c>
      <c r="C159" s="3">
        <v>32981.15</v>
      </c>
      <c r="D159" s="3">
        <v>26783.93</v>
      </c>
      <c r="E159" s="3">
        <v>15992.34</v>
      </c>
      <c r="F159" s="3">
        <v>37439.589999999997</v>
      </c>
      <c r="G159" s="3">
        <v>0</v>
      </c>
      <c r="H159" s="3">
        <v>0</v>
      </c>
      <c r="I159" s="3">
        <v>113197.01</v>
      </c>
      <c r="J159" s="3">
        <v>0</v>
      </c>
      <c r="K159" s="3">
        <v>113197.01</v>
      </c>
      <c r="L159" s="3">
        <v>817996.36</v>
      </c>
      <c r="O159" s="10">
        <v>113197.01</v>
      </c>
      <c r="P159" s="11">
        <f>Table1[[#This Row],[Payment Amount ]]-O159</f>
        <v>0</v>
      </c>
    </row>
    <row r="160" spans="1:16" ht="20.100000000000001" customHeight="1" x14ac:dyDescent="0.2">
      <c r="A160" s="1" t="s">
        <v>150</v>
      </c>
      <c r="B160" s="2">
        <v>7667</v>
      </c>
      <c r="C160" s="3">
        <v>4426.47</v>
      </c>
      <c r="D160" s="3">
        <v>3594.73</v>
      </c>
      <c r="E160" s="3">
        <v>2113.65</v>
      </c>
      <c r="F160" s="3">
        <v>5024.8500000000004</v>
      </c>
      <c r="G160" s="3">
        <v>0</v>
      </c>
      <c r="H160" s="3">
        <v>0</v>
      </c>
      <c r="I160" s="3">
        <v>15159.7</v>
      </c>
      <c r="J160" s="3">
        <v>0</v>
      </c>
      <c r="K160" s="3">
        <v>15159.7</v>
      </c>
      <c r="L160" s="3">
        <v>110110.31</v>
      </c>
      <c r="O160" s="10">
        <v>15159.7</v>
      </c>
      <c r="P160" s="11">
        <f>Table1[[#This Row],[Payment Amount ]]-O160</f>
        <v>0</v>
      </c>
    </row>
    <row r="161" spans="1:16" ht="20.100000000000001" customHeight="1" x14ac:dyDescent="0.2">
      <c r="A161" s="1" t="s">
        <v>151</v>
      </c>
      <c r="B161" s="2">
        <v>232619</v>
      </c>
      <c r="C161" s="3">
        <v>134300.34</v>
      </c>
      <c r="D161" s="3">
        <v>109065.07</v>
      </c>
      <c r="E161" s="3">
        <v>55696.94</v>
      </c>
      <c r="F161" s="3">
        <v>152455.29</v>
      </c>
      <c r="G161" s="3">
        <v>0</v>
      </c>
      <c r="H161" s="3">
        <v>0</v>
      </c>
      <c r="I161" s="3">
        <v>451517.64</v>
      </c>
      <c r="J161" s="3">
        <v>0</v>
      </c>
      <c r="K161" s="3">
        <v>451517.64</v>
      </c>
      <c r="L161" s="3">
        <v>3243659.2</v>
      </c>
      <c r="O161" s="10">
        <v>451517.64</v>
      </c>
      <c r="P161" s="11">
        <f>Table1[[#This Row],[Payment Amount ]]-O161</f>
        <v>0</v>
      </c>
    </row>
    <row r="162" spans="1:16" ht="20.100000000000001" customHeight="1" x14ac:dyDescent="0.2">
      <c r="A162" s="1" t="s">
        <v>152</v>
      </c>
      <c r="B162" s="2">
        <v>557032</v>
      </c>
      <c r="C162" s="3">
        <v>321597.07</v>
      </c>
      <c r="D162" s="3">
        <v>261168.41</v>
      </c>
      <c r="E162" s="3">
        <v>124902.46</v>
      </c>
      <c r="F162" s="3">
        <v>365071.1</v>
      </c>
      <c r="G162" s="3">
        <v>0</v>
      </c>
      <c r="H162" s="3">
        <v>0</v>
      </c>
      <c r="I162" s="3">
        <v>1072739.04</v>
      </c>
      <c r="J162" s="3">
        <v>0</v>
      </c>
      <c r="K162" s="3">
        <v>1072739.04</v>
      </c>
      <c r="L162" s="3">
        <v>7702593.6900000004</v>
      </c>
      <c r="O162" s="10">
        <v>1072739.04</v>
      </c>
      <c r="P162" s="11">
        <f>Table1[[#This Row],[Payment Amount ]]-O162</f>
        <v>0</v>
      </c>
    </row>
    <row r="163" spans="1:16" ht="20.100000000000001" customHeight="1" x14ac:dyDescent="0.2">
      <c r="A163" s="1" t="s">
        <v>153</v>
      </c>
      <c r="B163" s="2">
        <v>143876</v>
      </c>
      <c r="C163" s="3">
        <v>83065.429999999993</v>
      </c>
      <c r="D163" s="3">
        <v>67457.279999999999</v>
      </c>
      <c r="E163" s="3">
        <v>39670.46</v>
      </c>
      <c r="F163" s="3">
        <v>94294.35</v>
      </c>
      <c r="G163" s="3">
        <v>0</v>
      </c>
      <c r="H163" s="3">
        <v>0</v>
      </c>
      <c r="I163" s="3">
        <v>284487.52</v>
      </c>
      <c r="J163" s="3">
        <v>0</v>
      </c>
      <c r="K163" s="3">
        <v>284487.52</v>
      </c>
      <c r="L163" s="3">
        <v>2047649.72</v>
      </c>
      <c r="O163" s="10">
        <v>284487.52</v>
      </c>
      <c r="P163" s="11">
        <f>Table1[[#This Row],[Payment Amount ]]-O163</f>
        <v>0</v>
      </c>
    </row>
    <row r="164" spans="1:16" ht="20.100000000000001" customHeight="1" x14ac:dyDescent="0.2">
      <c r="A164" s="1" t="s">
        <v>154</v>
      </c>
      <c r="B164" s="2">
        <v>26092</v>
      </c>
      <c r="C164" s="3">
        <v>15063.97</v>
      </c>
      <c r="D164" s="3">
        <v>12233.42</v>
      </c>
      <c r="E164" s="3">
        <v>7667.17</v>
      </c>
      <c r="F164" s="3">
        <v>17100.34</v>
      </c>
      <c r="G164" s="3">
        <v>0</v>
      </c>
      <c r="H164" s="3">
        <v>0</v>
      </c>
      <c r="I164" s="3">
        <v>52064.899999999994</v>
      </c>
      <c r="J164" s="3">
        <v>0</v>
      </c>
      <c r="K164" s="3">
        <v>52064.9</v>
      </c>
      <c r="L164" s="3">
        <v>378453.34</v>
      </c>
      <c r="O164" s="10">
        <v>52064.9</v>
      </c>
      <c r="P164" s="11">
        <f>Table1[[#This Row],[Payment Amount ]]-O164</f>
        <v>0</v>
      </c>
    </row>
    <row r="165" spans="1:16" ht="20.100000000000001" customHeight="1" x14ac:dyDescent="0.2">
      <c r="A165" s="1" t="s">
        <v>155</v>
      </c>
      <c r="B165" s="2">
        <v>171947</v>
      </c>
      <c r="C165" s="3">
        <v>99271.95</v>
      </c>
      <c r="D165" s="3">
        <v>80618.570000000007</v>
      </c>
      <c r="E165" s="3">
        <v>47332.34</v>
      </c>
      <c r="F165" s="3">
        <v>112691.69</v>
      </c>
      <c r="G165" s="3">
        <v>0</v>
      </c>
      <c r="H165" s="3">
        <v>0</v>
      </c>
      <c r="I165" s="3">
        <v>339914.55000000005</v>
      </c>
      <c r="J165" s="3">
        <v>0</v>
      </c>
      <c r="K165" s="3">
        <v>339914.55</v>
      </c>
      <c r="L165" s="3">
        <v>2444738.13</v>
      </c>
      <c r="O165" s="10">
        <v>339914.55</v>
      </c>
      <c r="P165" s="11">
        <f>Table1[[#This Row],[Payment Amount ]]-O165</f>
        <v>0</v>
      </c>
    </row>
    <row r="166" spans="1:16" ht="20.100000000000001" customHeight="1" x14ac:dyDescent="0.2">
      <c r="A166" s="1" t="s">
        <v>156</v>
      </c>
      <c r="B166" s="2">
        <v>60905</v>
      </c>
      <c r="C166" s="3">
        <v>35162.92</v>
      </c>
      <c r="D166" s="3">
        <v>28555.74</v>
      </c>
      <c r="E166" s="3">
        <v>15061.1</v>
      </c>
      <c r="F166" s="3">
        <v>39916.300000000003</v>
      </c>
      <c r="G166" s="3">
        <v>0</v>
      </c>
      <c r="H166" s="3">
        <v>0</v>
      </c>
      <c r="I166" s="3">
        <v>118696.06000000001</v>
      </c>
      <c r="J166" s="3">
        <v>0</v>
      </c>
      <c r="K166" s="3">
        <v>118696.06</v>
      </c>
      <c r="L166" s="3">
        <v>857578.28</v>
      </c>
      <c r="O166" s="10">
        <v>118696.06</v>
      </c>
      <c r="P166" s="11">
        <f>Table1[[#This Row],[Payment Amount ]]-O166</f>
        <v>0</v>
      </c>
    </row>
    <row r="167" spans="1:16" ht="20.100000000000001" customHeight="1" x14ac:dyDescent="0.2">
      <c r="A167" s="1" t="s">
        <v>157</v>
      </c>
      <c r="B167" s="2">
        <v>62205</v>
      </c>
      <c r="C167" s="3">
        <v>35913.46</v>
      </c>
      <c r="D167" s="3">
        <v>29165.26</v>
      </c>
      <c r="E167" s="3">
        <v>16236.77</v>
      </c>
      <c r="F167" s="3">
        <v>40768.300000000003</v>
      </c>
      <c r="G167" s="3">
        <v>0</v>
      </c>
      <c r="H167" s="3">
        <v>0</v>
      </c>
      <c r="I167" s="3">
        <v>122083.79000000001</v>
      </c>
      <c r="J167" s="3">
        <v>0</v>
      </c>
      <c r="K167" s="3">
        <v>122083.79</v>
      </c>
      <c r="L167" s="3">
        <v>881376.49</v>
      </c>
      <c r="O167" s="10">
        <v>122083.79</v>
      </c>
      <c r="P167" s="11">
        <f>Table1[[#This Row],[Payment Amount ]]-O167</f>
        <v>0</v>
      </c>
    </row>
    <row r="168" spans="1:16" ht="20.100000000000001" customHeight="1" x14ac:dyDescent="0.2">
      <c r="A168" s="1" t="s">
        <v>158</v>
      </c>
      <c r="B168" s="2">
        <v>195898</v>
      </c>
      <c r="C168" s="3">
        <v>113099.83</v>
      </c>
      <c r="D168" s="3">
        <v>91848.17</v>
      </c>
      <c r="E168" s="3">
        <v>47556.74</v>
      </c>
      <c r="F168" s="3">
        <v>128388.85</v>
      </c>
      <c r="G168" s="3">
        <v>0</v>
      </c>
      <c r="H168" s="3">
        <v>0</v>
      </c>
      <c r="I168" s="3">
        <v>380893.58999999997</v>
      </c>
      <c r="J168" s="3">
        <v>0</v>
      </c>
      <c r="K168" s="3">
        <v>380893.59</v>
      </c>
      <c r="L168" s="3">
        <v>2738916.39</v>
      </c>
      <c r="O168" s="10">
        <v>380893.59</v>
      </c>
      <c r="P168" s="11">
        <f>Table1[[#This Row],[Payment Amount ]]-O168</f>
        <v>0</v>
      </c>
    </row>
    <row r="169" spans="1:16" ht="20.100000000000001" customHeight="1" x14ac:dyDescent="0.2">
      <c r="A169" s="1" t="s">
        <v>159</v>
      </c>
      <c r="B169" s="2">
        <v>52504</v>
      </c>
      <c r="C169" s="3">
        <v>30312.68</v>
      </c>
      <c r="D169" s="3">
        <v>24616.87</v>
      </c>
      <c r="E169" s="3">
        <v>13038.81</v>
      </c>
      <c r="F169" s="3">
        <v>34410.400000000001</v>
      </c>
      <c r="G169" s="3">
        <v>0</v>
      </c>
      <c r="H169" s="3">
        <v>0</v>
      </c>
      <c r="I169" s="3">
        <v>102378.76000000001</v>
      </c>
      <c r="J169" s="3">
        <v>0</v>
      </c>
      <c r="K169" s="3">
        <v>102378.76</v>
      </c>
      <c r="L169" s="3">
        <v>740652.82</v>
      </c>
      <c r="O169" s="10">
        <v>102378.76</v>
      </c>
      <c r="P169" s="11">
        <f>Table1[[#This Row],[Payment Amount ]]-O169</f>
        <v>0</v>
      </c>
    </row>
    <row r="170" spans="1:16" ht="20.100000000000001" customHeight="1" x14ac:dyDescent="0.2">
      <c r="A170" s="1" t="s">
        <v>160</v>
      </c>
      <c r="B170" s="2">
        <v>32747</v>
      </c>
      <c r="C170" s="3">
        <v>18906.169999999998</v>
      </c>
      <c r="D170" s="3">
        <v>15353.66</v>
      </c>
      <c r="E170" s="3">
        <v>7570.58</v>
      </c>
      <c r="F170" s="3">
        <v>21461.93</v>
      </c>
      <c r="G170" s="3">
        <v>0</v>
      </c>
      <c r="H170" s="3">
        <v>0</v>
      </c>
      <c r="I170" s="3">
        <v>63292.340000000004</v>
      </c>
      <c r="J170" s="3">
        <v>0</v>
      </c>
      <c r="K170" s="3">
        <v>63292.34</v>
      </c>
      <c r="L170" s="3">
        <v>458874.04</v>
      </c>
      <c r="O170" s="10">
        <v>63292.34</v>
      </c>
      <c r="P170" s="11">
        <f>Table1[[#This Row],[Payment Amount ]]-O170</f>
        <v>0</v>
      </c>
    </row>
    <row r="171" spans="1:16" ht="20.100000000000001" customHeight="1" x14ac:dyDescent="0.2">
      <c r="A171" s="1" t="s">
        <v>161</v>
      </c>
      <c r="B171" s="2">
        <v>8548</v>
      </c>
      <c r="C171" s="3">
        <v>4935.1099999999997</v>
      </c>
      <c r="D171" s="3">
        <v>4007.79</v>
      </c>
      <c r="E171" s="3">
        <v>1996.4</v>
      </c>
      <c r="F171" s="3">
        <v>5602.24</v>
      </c>
      <c r="G171" s="3">
        <v>0</v>
      </c>
      <c r="H171" s="3">
        <v>0</v>
      </c>
      <c r="I171" s="3">
        <v>16541.54</v>
      </c>
      <c r="J171" s="3">
        <v>0</v>
      </c>
      <c r="K171" s="3">
        <v>16541.54</v>
      </c>
      <c r="L171" s="3">
        <v>120027.48</v>
      </c>
      <c r="O171" s="10">
        <v>16541.54</v>
      </c>
      <c r="P171" s="11">
        <f>Table1[[#This Row],[Payment Amount ]]-O171</f>
        <v>0</v>
      </c>
    </row>
    <row r="172" spans="1:16" ht="20.100000000000001" customHeight="1" x14ac:dyDescent="0.2">
      <c r="A172" s="1" t="s">
        <v>162</v>
      </c>
      <c r="B172" s="2">
        <v>13126</v>
      </c>
      <c r="C172" s="3">
        <v>7578.17</v>
      </c>
      <c r="D172" s="3">
        <v>6154.22</v>
      </c>
      <c r="E172" s="3">
        <v>3872.35</v>
      </c>
      <c r="F172" s="3">
        <v>8602.6</v>
      </c>
      <c r="G172" s="3">
        <v>0</v>
      </c>
      <c r="H172" s="3">
        <v>0</v>
      </c>
      <c r="I172" s="3">
        <v>26207.339999999997</v>
      </c>
      <c r="J172" s="3">
        <v>0</v>
      </c>
      <c r="K172" s="3">
        <v>26207.34</v>
      </c>
      <c r="L172" s="3">
        <v>190281.77</v>
      </c>
      <c r="O172" s="10">
        <v>26207.34</v>
      </c>
      <c r="P172" s="11">
        <f>Table1[[#This Row],[Payment Amount ]]-O172</f>
        <v>0</v>
      </c>
    </row>
    <row r="173" spans="1:16" ht="20.100000000000001" customHeight="1" x14ac:dyDescent="0.2">
      <c r="A173" s="1" t="s">
        <v>163</v>
      </c>
      <c r="B173" s="2">
        <v>13610</v>
      </c>
      <c r="C173" s="3">
        <v>7857.6</v>
      </c>
      <c r="D173" s="3">
        <v>6381.15</v>
      </c>
      <c r="E173" s="3">
        <v>8057.77</v>
      </c>
      <c r="F173" s="3">
        <v>8919.81</v>
      </c>
      <c r="G173" s="3">
        <v>0</v>
      </c>
      <c r="H173" s="3">
        <v>0</v>
      </c>
      <c r="I173" s="3">
        <v>31216.33</v>
      </c>
      <c r="J173" s="3">
        <v>0</v>
      </c>
      <c r="K173" s="3">
        <v>31216.33</v>
      </c>
      <c r="L173" s="3">
        <v>226115.82</v>
      </c>
      <c r="O173" s="10">
        <v>31216.33</v>
      </c>
      <c r="P173" s="11">
        <f>Table1[[#This Row],[Payment Amount ]]-O173</f>
        <v>0</v>
      </c>
    </row>
    <row r="174" spans="1:16" ht="20.100000000000001" customHeight="1" x14ac:dyDescent="0.2">
      <c r="A174" s="1" t="s">
        <v>164</v>
      </c>
      <c r="B174" s="2">
        <v>20785</v>
      </c>
      <c r="C174" s="3">
        <v>12000.02</v>
      </c>
      <c r="D174" s="3">
        <v>9745.19</v>
      </c>
      <c r="E174" s="3">
        <v>4281.74</v>
      </c>
      <c r="F174" s="3">
        <v>13622.2</v>
      </c>
      <c r="G174" s="3">
        <v>0</v>
      </c>
      <c r="H174" s="3">
        <v>0</v>
      </c>
      <c r="I174" s="3">
        <v>39649.149999999994</v>
      </c>
      <c r="J174" s="3">
        <v>0</v>
      </c>
      <c r="K174" s="3">
        <v>39649.15</v>
      </c>
      <c r="L174" s="3">
        <v>288555.52000000002</v>
      </c>
      <c r="O174" s="10">
        <v>39649.15</v>
      </c>
      <c r="P174" s="11">
        <f>Table1[[#This Row],[Payment Amount ]]-O174</f>
        <v>0</v>
      </c>
    </row>
    <row r="175" spans="1:16" ht="20.100000000000001" customHeight="1" x14ac:dyDescent="0.2">
      <c r="A175" s="1" t="s">
        <v>165</v>
      </c>
      <c r="B175" s="2">
        <v>7326</v>
      </c>
      <c r="C175" s="3">
        <v>4229.6000000000004</v>
      </c>
      <c r="D175" s="3">
        <v>3434.85</v>
      </c>
      <c r="E175" s="3">
        <v>2347.29</v>
      </c>
      <c r="F175" s="3">
        <v>4801.3599999999997</v>
      </c>
      <c r="G175" s="3">
        <v>0</v>
      </c>
      <c r="H175" s="3">
        <v>0</v>
      </c>
      <c r="I175" s="3">
        <v>14813.100000000002</v>
      </c>
      <c r="J175" s="3">
        <v>0</v>
      </c>
      <c r="K175" s="3">
        <v>14813.1</v>
      </c>
      <c r="L175" s="3">
        <v>107640.14</v>
      </c>
      <c r="O175" s="10">
        <v>14813.1</v>
      </c>
      <c r="P175" s="11">
        <f>Table1[[#This Row],[Payment Amount ]]-O175</f>
        <v>0</v>
      </c>
    </row>
    <row r="176" spans="1:16" ht="20.100000000000001" customHeight="1" x14ac:dyDescent="0.2">
      <c r="A176" s="1" t="s">
        <v>166</v>
      </c>
      <c r="B176" s="2">
        <v>12789</v>
      </c>
      <c r="C176" s="3">
        <v>7383.61</v>
      </c>
      <c r="D176" s="3">
        <v>5996.21</v>
      </c>
      <c r="E176" s="3">
        <v>4480.93</v>
      </c>
      <c r="F176" s="3">
        <v>8381.73</v>
      </c>
      <c r="G176" s="3">
        <v>0</v>
      </c>
      <c r="H176" s="3">
        <v>0</v>
      </c>
      <c r="I176" s="3">
        <v>26242.48</v>
      </c>
      <c r="J176" s="3">
        <v>0</v>
      </c>
      <c r="K176" s="3">
        <v>26242.48</v>
      </c>
      <c r="L176" s="3">
        <v>190477.6</v>
      </c>
      <c r="O176" s="10">
        <v>26242.48</v>
      </c>
      <c r="P176" s="11">
        <f>Table1[[#This Row],[Payment Amount ]]-O176</f>
        <v>0</v>
      </c>
    </row>
    <row r="177" spans="1:16" ht="20.100000000000001" customHeight="1" x14ac:dyDescent="0.2">
      <c r="A177" s="1" t="s">
        <v>167</v>
      </c>
      <c r="B177" s="2">
        <v>8851</v>
      </c>
      <c r="C177" s="3">
        <v>5110.04</v>
      </c>
      <c r="D177" s="3">
        <v>4149.8500000000004</v>
      </c>
      <c r="E177" s="3">
        <v>2338.09</v>
      </c>
      <c r="F177" s="3">
        <v>5800.82</v>
      </c>
      <c r="G177" s="3">
        <v>0</v>
      </c>
      <c r="H177" s="3">
        <v>0</v>
      </c>
      <c r="I177" s="3">
        <v>17398.8</v>
      </c>
      <c r="J177" s="3">
        <v>0</v>
      </c>
      <c r="K177" s="3">
        <v>17398.8</v>
      </c>
      <c r="L177" s="3">
        <v>126156.04</v>
      </c>
      <c r="O177" s="10">
        <v>17398.8</v>
      </c>
      <c r="P177" s="11">
        <f>Table1[[#This Row],[Payment Amount ]]-O177</f>
        <v>0</v>
      </c>
    </row>
    <row r="178" spans="1:16" ht="20.100000000000001" customHeight="1" x14ac:dyDescent="0.2">
      <c r="A178" s="1" t="s">
        <v>168</v>
      </c>
      <c r="B178" s="2">
        <v>6079</v>
      </c>
      <c r="C178" s="3">
        <v>3509.65</v>
      </c>
      <c r="D178" s="3">
        <v>2850.18</v>
      </c>
      <c r="E178" s="3">
        <v>1555.9</v>
      </c>
      <c r="F178" s="3">
        <v>3984.09</v>
      </c>
      <c r="G178" s="3">
        <v>0</v>
      </c>
      <c r="H178" s="3">
        <v>0</v>
      </c>
      <c r="I178" s="3">
        <v>11899.82</v>
      </c>
      <c r="J178" s="3">
        <v>0</v>
      </c>
      <c r="K178" s="3">
        <v>11899.82</v>
      </c>
      <c r="L178" s="3">
        <v>86762.61</v>
      </c>
      <c r="O178" s="10">
        <v>11899.82</v>
      </c>
      <c r="P178" s="11">
        <f>Table1[[#This Row],[Payment Amount ]]-O178</f>
        <v>0</v>
      </c>
    </row>
    <row r="179" spans="1:16" ht="20.100000000000001" customHeight="1" x14ac:dyDescent="0.2">
      <c r="A179" s="1" t="s">
        <v>169</v>
      </c>
      <c r="B179" s="2">
        <v>11751</v>
      </c>
      <c r="C179" s="3">
        <v>6784.33</v>
      </c>
      <c r="D179" s="3">
        <v>5509.54</v>
      </c>
      <c r="E179" s="3">
        <v>3605.44</v>
      </c>
      <c r="F179" s="3">
        <v>7701.44</v>
      </c>
      <c r="G179" s="3">
        <v>0</v>
      </c>
      <c r="H179" s="3">
        <v>0</v>
      </c>
      <c r="I179" s="3">
        <v>23600.75</v>
      </c>
      <c r="J179" s="3">
        <v>0</v>
      </c>
      <c r="K179" s="3">
        <v>23600.75</v>
      </c>
      <c r="L179" s="3">
        <v>171619.59</v>
      </c>
      <c r="O179" s="10">
        <v>23600.75</v>
      </c>
      <c r="P179" s="11">
        <f>Table1[[#This Row],[Payment Amount ]]-O179</f>
        <v>0</v>
      </c>
    </row>
    <row r="180" spans="1:16" ht="20.100000000000001" customHeight="1" x14ac:dyDescent="0.2">
      <c r="A180" s="1" t="s">
        <v>170</v>
      </c>
      <c r="B180" s="2">
        <v>61238</v>
      </c>
      <c r="C180" s="3">
        <v>35355.17</v>
      </c>
      <c r="D180" s="3">
        <v>28711.87</v>
      </c>
      <c r="E180" s="3">
        <v>12205.33</v>
      </c>
      <c r="F180" s="3">
        <v>40134.54</v>
      </c>
      <c r="G180" s="3">
        <v>0</v>
      </c>
      <c r="H180" s="3">
        <v>0</v>
      </c>
      <c r="I180" s="3">
        <v>116406.91</v>
      </c>
      <c r="J180" s="3">
        <v>0</v>
      </c>
      <c r="K180" s="3">
        <v>116406.91</v>
      </c>
      <c r="L180" s="3">
        <v>838209.51</v>
      </c>
      <c r="O180" s="10">
        <v>116406.91</v>
      </c>
      <c r="P180" s="11">
        <f>Table1[[#This Row],[Payment Amount ]]-O180</f>
        <v>0</v>
      </c>
    </row>
    <row r="181" spans="1:16" ht="20.100000000000001" customHeight="1" x14ac:dyDescent="0.2">
      <c r="A181" s="1" t="s">
        <v>171</v>
      </c>
      <c r="B181" s="2">
        <v>13946</v>
      </c>
      <c r="C181" s="3">
        <v>8051.59</v>
      </c>
      <c r="D181" s="3">
        <v>6538.68</v>
      </c>
      <c r="E181" s="3">
        <v>3757.09</v>
      </c>
      <c r="F181" s="3">
        <v>9140.02</v>
      </c>
      <c r="G181" s="3">
        <v>0</v>
      </c>
      <c r="H181" s="3">
        <v>0</v>
      </c>
      <c r="I181" s="3">
        <v>27487.38</v>
      </c>
      <c r="J181" s="3">
        <v>0</v>
      </c>
      <c r="K181" s="3">
        <v>27487.38</v>
      </c>
      <c r="L181" s="3">
        <v>199501.01</v>
      </c>
      <c r="O181" s="10">
        <v>27487.38</v>
      </c>
      <c r="P181" s="11">
        <f>Table1[[#This Row],[Payment Amount ]]-O181</f>
        <v>0</v>
      </c>
    </row>
    <row r="182" spans="1:16" ht="20.100000000000001" customHeight="1" x14ac:dyDescent="0.2">
      <c r="A182" s="1" t="s">
        <v>172</v>
      </c>
      <c r="B182" s="2">
        <v>87991</v>
      </c>
      <c r="C182" s="3">
        <v>50800.76</v>
      </c>
      <c r="D182" s="3">
        <v>41255.21</v>
      </c>
      <c r="E182" s="3">
        <v>21581.27</v>
      </c>
      <c r="F182" s="3">
        <v>57668.09</v>
      </c>
      <c r="G182" s="3">
        <v>0</v>
      </c>
      <c r="H182" s="3">
        <v>0</v>
      </c>
      <c r="I182" s="3">
        <v>171305.33000000002</v>
      </c>
      <c r="J182" s="3">
        <v>0</v>
      </c>
      <c r="K182" s="3">
        <v>171305.33</v>
      </c>
      <c r="L182" s="3">
        <v>1234562.3700000001</v>
      </c>
      <c r="O182" s="10">
        <v>171305.33</v>
      </c>
      <c r="P182" s="11">
        <f>Table1[[#This Row],[Payment Amount ]]-O182</f>
        <v>0</v>
      </c>
    </row>
    <row r="183" spans="1:16" ht="20.100000000000001" customHeight="1" x14ac:dyDescent="0.2">
      <c r="A183" s="1" t="s">
        <v>173</v>
      </c>
      <c r="B183" s="2">
        <v>164029</v>
      </c>
      <c r="C183" s="3">
        <v>94700.57</v>
      </c>
      <c r="D183" s="3">
        <v>76906.16</v>
      </c>
      <c r="E183" s="3">
        <v>39392.089999999997</v>
      </c>
      <c r="F183" s="3">
        <v>107502.35</v>
      </c>
      <c r="G183" s="3">
        <v>0</v>
      </c>
      <c r="H183" s="3">
        <v>0</v>
      </c>
      <c r="I183" s="3">
        <v>318501.17000000004</v>
      </c>
      <c r="J183" s="3">
        <v>0</v>
      </c>
      <c r="K183" s="3">
        <v>318501.17</v>
      </c>
      <c r="L183" s="3">
        <v>2290890.64</v>
      </c>
      <c r="O183" s="10">
        <v>318501.17</v>
      </c>
      <c r="P183" s="11">
        <f>Table1[[#This Row],[Payment Amount ]]-O183</f>
        <v>0</v>
      </c>
    </row>
    <row r="184" spans="1:16" ht="20.100000000000001" customHeight="1" x14ac:dyDescent="0.2">
      <c r="A184" s="1" t="s">
        <v>174</v>
      </c>
      <c r="B184" s="2">
        <v>11308</v>
      </c>
      <c r="C184" s="3">
        <v>6528.57</v>
      </c>
      <c r="D184" s="3">
        <v>5301.84</v>
      </c>
      <c r="E184" s="3">
        <v>3489.55</v>
      </c>
      <c r="F184" s="3">
        <v>7411.11</v>
      </c>
      <c r="G184" s="3">
        <v>0</v>
      </c>
      <c r="H184" s="3">
        <v>0</v>
      </c>
      <c r="I184" s="3">
        <v>22731.07</v>
      </c>
      <c r="J184" s="3">
        <v>0</v>
      </c>
      <c r="K184" s="3">
        <v>22731.07</v>
      </c>
      <c r="L184" s="3">
        <v>165370.6</v>
      </c>
      <c r="O184" s="10">
        <v>22731.07</v>
      </c>
      <c r="P184" s="11">
        <f>Table1[[#This Row],[Payment Amount ]]-O184</f>
        <v>0</v>
      </c>
    </row>
    <row r="185" spans="1:16" ht="20.100000000000001" customHeight="1" x14ac:dyDescent="0.2">
      <c r="A185" s="1" t="s">
        <v>175</v>
      </c>
      <c r="B185" s="2">
        <v>91934</v>
      </c>
      <c r="C185" s="3">
        <v>53077.21</v>
      </c>
      <c r="D185" s="3">
        <v>43103.91</v>
      </c>
      <c r="E185" s="3">
        <v>25252.36</v>
      </c>
      <c r="F185" s="3">
        <v>60252.28</v>
      </c>
      <c r="G185" s="3">
        <v>0</v>
      </c>
      <c r="H185" s="3">
        <v>0</v>
      </c>
      <c r="I185" s="3">
        <v>181685.76000000001</v>
      </c>
      <c r="J185" s="3">
        <v>0</v>
      </c>
      <c r="K185" s="3">
        <v>181685.76000000001</v>
      </c>
      <c r="L185" s="3">
        <v>1308148.8400000001</v>
      </c>
      <c r="O185" s="10">
        <v>181685.76000000001</v>
      </c>
      <c r="P185" s="11">
        <f>Table1[[#This Row],[Payment Amount ]]-O185</f>
        <v>0</v>
      </c>
    </row>
    <row r="186" spans="1:16" ht="20.100000000000001" customHeight="1" x14ac:dyDescent="0.2">
      <c r="A186" s="1" t="s">
        <v>176</v>
      </c>
      <c r="B186" s="2">
        <v>26225</v>
      </c>
      <c r="C186" s="3">
        <v>15140.75</v>
      </c>
      <c r="D186" s="3">
        <v>12295.78</v>
      </c>
      <c r="E186" s="3">
        <v>7080.38</v>
      </c>
      <c r="F186" s="3">
        <v>17187.5</v>
      </c>
      <c r="G186" s="3">
        <v>0</v>
      </c>
      <c r="H186" s="3">
        <v>0</v>
      </c>
      <c r="I186" s="3">
        <v>51704.409999999996</v>
      </c>
      <c r="J186" s="3">
        <v>0</v>
      </c>
      <c r="K186" s="3">
        <v>51704.41</v>
      </c>
      <c r="L186" s="3">
        <v>375877.28</v>
      </c>
      <c r="O186" s="10">
        <v>51704.41</v>
      </c>
      <c r="P186" s="11">
        <f>Table1[[#This Row],[Payment Amount ]]-O186</f>
        <v>0</v>
      </c>
    </row>
    <row r="187" spans="1:16" ht="20.100000000000001" customHeight="1" x14ac:dyDescent="0.2">
      <c r="A187" s="1" t="s">
        <v>177</v>
      </c>
      <c r="B187" s="2">
        <v>19710</v>
      </c>
      <c r="C187" s="3">
        <v>11379.38</v>
      </c>
      <c r="D187" s="3">
        <v>9241.17</v>
      </c>
      <c r="E187" s="3">
        <v>5144.6099999999997</v>
      </c>
      <c r="F187" s="3">
        <v>12917.66</v>
      </c>
      <c r="G187" s="3">
        <v>0</v>
      </c>
      <c r="H187" s="3">
        <v>0</v>
      </c>
      <c r="I187" s="3">
        <v>38682.82</v>
      </c>
      <c r="J187" s="3">
        <v>0</v>
      </c>
      <c r="K187" s="3">
        <v>38682.82</v>
      </c>
      <c r="L187" s="3">
        <v>280724.57</v>
      </c>
      <c r="O187" s="10">
        <v>38682.82</v>
      </c>
      <c r="P187" s="11">
        <f>Table1[[#This Row],[Payment Amount ]]-O187</f>
        <v>0</v>
      </c>
    </row>
    <row r="188" spans="1:16" ht="20.100000000000001" customHeight="1" x14ac:dyDescent="0.2">
      <c r="A188" s="1" t="s">
        <v>178</v>
      </c>
      <c r="B188" s="2">
        <v>101792</v>
      </c>
      <c r="C188" s="3">
        <v>58768.63</v>
      </c>
      <c r="D188" s="3">
        <v>47725.9</v>
      </c>
      <c r="E188" s="3">
        <v>27328.05</v>
      </c>
      <c r="F188" s="3">
        <v>66713.070000000007</v>
      </c>
      <c r="G188" s="3">
        <v>0</v>
      </c>
      <c r="H188" s="3">
        <v>0</v>
      </c>
      <c r="I188" s="3">
        <v>200535.65</v>
      </c>
      <c r="J188" s="3">
        <v>0</v>
      </c>
      <c r="K188" s="3">
        <v>200535.65</v>
      </c>
      <c r="L188" s="3">
        <v>1446156.15</v>
      </c>
      <c r="O188" s="10">
        <v>200535.65</v>
      </c>
      <c r="P188" s="11">
        <f>Table1[[#This Row],[Payment Amount ]]-O188</f>
        <v>0</v>
      </c>
    </row>
    <row r="189" spans="1:16" ht="20.100000000000001" customHeight="1" x14ac:dyDescent="0.2">
      <c r="A189" s="1" t="s">
        <v>179</v>
      </c>
      <c r="B189" s="2">
        <v>1746</v>
      </c>
      <c r="C189" s="3">
        <v>1008.04</v>
      </c>
      <c r="D189" s="3">
        <v>818.62</v>
      </c>
      <c r="E189" s="3">
        <v>820.3</v>
      </c>
      <c r="F189" s="3">
        <v>1144.3</v>
      </c>
      <c r="G189" s="3">
        <v>0</v>
      </c>
      <c r="H189" s="3">
        <v>0</v>
      </c>
      <c r="I189" s="3">
        <v>3791.26</v>
      </c>
      <c r="J189" s="3">
        <v>0</v>
      </c>
      <c r="K189" s="3">
        <v>3791.26</v>
      </c>
      <c r="L189" s="3">
        <v>27700.9</v>
      </c>
      <c r="O189" s="10">
        <v>3791.26</v>
      </c>
      <c r="P189" s="11">
        <f>Table1[[#This Row],[Payment Amount ]]-O189</f>
        <v>0</v>
      </c>
    </row>
    <row r="190" spans="1:16" ht="20.100000000000001" customHeight="1" x14ac:dyDescent="0.2">
      <c r="A190" s="1" t="s">
        <v>180</v>
      </c>
      <c r="B190" s="2">
        <v>57088</v>
      </c>
      <c r="C190" s="3">
        <v>32959.21</v>
      </c>
      <c r="D190" s="3">
        <v>26766.11</v>
      </c>
      <c r="E190" s="3">
        <v>15502.05</v>
      </c>
      <c r="F190" s="3">
        <v>37414.69</v>
      </c>
      <c r="G190" s="3">
        <v>0</v>
      </c>
      <c r="H190" s="3">
        <v>0</v>
      </c>
      <c r="I190" s="3">
        <v>112642.06</v>
      </c>
      <c r="J190" s="3">
        <v>0</v>
      </c>
      <c r="K190" s="3">
        <v>112642.06</v>
      </c>
      <c r="L190" s="3">
        <v>813993.35</v>
      </c>
      <c r="O190" s="10">
        <v>112642.06</v>
      </c>
      <c r="P190" s="11">
        <f>Table1[[#This Row],[Payment Amount ]]-O190</f>
        <v>0</v>
      </c>
    </row>
    <row r="191" spans="1:16" ht="20.100000000000001" customHeight="1" x14ac:dyDescent="0.2">
      <c r="A191" s="1" t="s">
        <v>181</v>
      </c>
      <c r="B191" s="2">
        <v>11373</v>
      </c>
      <c r="C191" s="3">
        <v>6566.09</v>
      </c>
      <c r="D191" s="3">
        <v>5332.31</v>
      </c>
      <c r="E191" s="3">
        <v>3502.33</v>
      </c>
      <c r="F191" s="3">
        <v>7453.71</v>
      </c>
      <c r="G191" s="3">
        <v>0</v>
      </c>
      <c r="H191" s="3">
        <v>0</v>
      </c>
      <c r="I191" s="3">
        <v>22854.440000000002</v>
      </c>
      <c r="J191" s="3">
        <v>0</v>
      </c>
      <c r="K191" s="3">
        <v>22854.44</v>
      </c>
      <c r="L191" s="3">
        <v>166272.72</v>
      </c>
      <c r="O191" s="10">
        <v>22854.44</v>
      </c>
      <c r="P191" s="11">
        <f>Table1[[#This Row],[Payment Amount ]]-O191</f>
        <v>0</v>
      </c>
    </row>
    <row r="192" spans="1:16" ht="20.100000000000001" customHeight="1" x14ac:dyDescent="0.2">
      <c r="A192" s="1" t="s">
        <v>182</v>
      </c>
      <c r="B192" s="2">
        <v>43492</v>
      </c>
      <c r="C192" s="3">
        <v>25109.69</v>
      </c>
      <c r="D192" s="3">
        <v>20391.53</v>
      </c>
      <c r="E192" s="3">
        <v>12013.29</v>
      </c>
      <c r="F192" s="3">
        <v>28504.06</v>
      </c>
      <c r="G192" s="3">
        <v>0</v>
      </c>
      <c r="H192" s="3">
        <v>0</v>
      </c>
      <c r="I192" s="3">
        <v>86018.57</v>
      </c>
      <c r="J192" s="3">
        <v>0</v>
      </c>
      <c r="K192" s="3">
        <v>86018.57</v>
      </c>
      <c r="L192" s="3">
        <v>621524.88</v>
      </c>
      <c r="O192" s="10">
        <v>86018.57</v>
      </c>
      <c r="P192" s="11">
        <f>Table1[[#This Row],[Payment Amount ]]-O192</f>
        <v>0</v>
      </c>
    </row>
    <row r="193" spans="1:16" ht="20.100000000000001" customHeight="1" x14ac:dyDescent="0.2">
      <c r="A193" s="1" t="s">
        <v>183</v>
      </c>
      <c r="B193" s="2">
        <v>5685</v>
      </c>
      <c r="C193" s="3">
        <v>3282.18</v>
      </c>
      <c r="D193" s="3">
        <v>2665.45</v>
      </c>
      <c r="E193" s="3">
        <v>1884.99</v>
      </c>
      <c r="F193" s="3">
        <v>3725.87</v>
      </c>
      <c r="G193" s="3">
        <v>0</v>
      </c>
      <c r="H193" s="3">
        <v>0</v>
      </c>
      <c r="I193" s="3">
        <v>11558.489999999998</v>
      </c>
      <c r="J193" s="3">
        <v>0</v>
      </c>
      <c r="K193" s="3">
        <v>11558.49</v>
      </c>
      <c r="L193" s="3">
        <v>84355.58</v>
      </c>
      <c r="O193" s="10">
        <v>11558.49</v>
      </c>
      <c r="P193" s="11">
        <f>Table1[[#This Row],[Payment Amount ]]-O193</f>
        <v>0</v>
      </c>
    </row>
    <row r="194" spans="1:16" ht="20.100000000000001" customHeight="1" x14ac:dyDescent="0.2">
      <c r="A194" s="1" t="s">
        <v>184</v>
      </c>
      <c r="B194" s="2">
        <v>7977</v>
      </c>
      <c r="C194" s="3">
        <v>4605.4399999999996</v>
      </c>
      <c r="D194" s="3">
        <v>3740.07</v>
      </c>
      <c r="E194" s="3">
        <v>2394.4499999999998</v>
      </c>
      <c r="F194" s="3">
        <v>5228.0200000000004</v>
      </c>
      <c r="G194" s="3">
        <v>0</v>
      </c>
      <c r="H194" s="3">
        <v>0</v>
      </c>
      <c r="I194" s="3">
        <v>15967.98</v>
      </c>
      <c r="J194" s="3">
        <v>0</v>
      </c>
      <c r="K194" s="3">
        <v>15967.98</v>
      </c>
      <c r="L194" s="3">
        <v>115901.8</v>
      </c>
      <c r="O194" s="10">
        <v>15967.98</v>
      </c>
      <c r="P194" s="11">
        <f>Table1[[#This Row],[Payment Amount ]]-O194</f>
        <v>0</v>
      </c>
    </row>
    <row r="195" spans="1:16" ht="20.100000000000001" customHeight="1" x14ac:dyDescent="0.2">
      <c r="A195" s="1" t="s">
        <v>185</v>
      </c>
      <c r="B195" s="2">
        <v>198325</v>
      </c>
      <c r="C195" s="3">
        <v>114501.03</v>
      </c>
      <c r="D195" s="3">
        <v>92986.09</v>
      </c>
      <c r="E195" s="3">
        <v>54532.12</v>
      </c>
      <c r="F195" s="3">
        <v>129979.47</v>
      </c>
      <c r="G195" s="3">
        <v>0</v>
      </c>
      <c r="H195" s="3">
        <v>0</v>
      </c>
      <c r="I195" s="3">
        <v>391998.70999999996</v>
      </c>
      <c r="J195" s="3">
        <v>0</v>
      </c>
      <c r="K195" s="3">
        <v>391998.71</v>
      </c>
      <c r="L195" s="3">
        <v>2817877.63</v>
      </c>
      <c r="O195" s="10">
        <v>391998.71</v>
      </c>
      <c r="P195" s="11">
        <f>Table1[[#This Row],[Payment Amount ]]-O195</f>
        <v>0</v>
      </c>
    </row>
    <row r="196" spans="1:16" ht="20.100000000000001" customHeight="1" x14ac:dyDescent="0.2">
      <c r="A196" s="1" t="s">
        <v>186</v>
      </c>
      <c r="B196" s="2">
        <v>54714</v>
      </c>
      <c r="C196" s="3">
        <v>31588.6</v>
      </c>
      <c r="D196" s="3">
        <v>25653.05</v>
      </c>
      <c r="E196" s="3">
        <v>13570.8</v>
      </c>
      <c r="F196" s="3">
        <v>35858.800000000003</v>
      </c>
      <c r="G196" s="3">
        <v>0</v>
      </c>
      <c r="H196" s="3">
        <v>0</v>
      </c>
      <c r="I196" s="3">
        <v>106671.25</v>
      </c>
      <c r="J196" s="3">
        <v>0</v>
      </c>
      <c r="K196" s="3">
        <v>106671.25</v>
      </c>
      <c r="L196" s="3">
        <v>771411.69</v>
      </c>
      <c r="O196" s="10">
        <v>106671.25</v>
      </c>
      <c r="P196" s="11">
        <f>Table1[[#This Row],[Payment Amount ]]-O196</f>
        <v>0</v>
      </c>
    </row>
    <row r="197" spans="1:16" ht="20.100000000000001" customHeight="1" x14ac:dyDescent="0.2">
      <c r="A197" s="1" t="s">
        <v>187</v>
      </c>
      <c r="B197" s="2">
        <v>6932</v>
      </c>
      <c r="C197" s="3">
        <v>4002.12</v>
      </c>
      <c r="D197" s="3">
        <v>3250.12</v>
      </c>
      <c r="E197" s="3">
        <v>1949.37</v>
      </c>
      <c r="F197" s="3">
        <v>4543.1400000000003</v>
      </c>
      <c r="G197" s="3">
        <v>0</v>
      </c>
      <c r="H197" s="3">
        <v>0</v>
      </c>
      <c r="I197" s="3">
        <v>13744.75</v>
      </c>
      <c r="J197" s="3">
        <v>0</v>
      </c>
      <c r="K197" s="3">
        <v>13744.75</v>
      </c>
      <c r="L197" s="3">
        <v>99976.39</v>
      </c>
      <c r="O197" s="10">
        <v>13744.75</v>
      </c>
      <c r="P197" s="11">
        <f>Table1[[#This Row],[Payment Amount ]]-O197</f>
        <v>0</v>
      </c>
    </row>
    <row r="198" spans="1:16" ht="20.100000000000001" customHeight="1" x14ac:dyDescent="0.2">
      <c r="A198" s="1" t="s">
        <v>188</v>
      </c>
      <c r="B198" s="2">
        <v>22866</v>
      </c>
      <c r="C198" s="3">
        <v>13201.47</v>
      </c>
      <c r="D198" s="3">
        <v>10720.89</v>
      </c>
      <c r="E198" s="3">
        <v>6372.85</v>
      </c>
      <c r="F198" s="3">
        <v>14986.06</v>
      </c>
      <c r="G198" s="3">
        <v>0</v>
      </c>
      <c r="H198" s="3">
        <v>0</v>
      </c>
      <c r="I198" s="3">
        <v>45281.27</v>
      </c>
      <c r="J198" s="3">
        <v>0</v>
      </c>
      <c r="K198" s="3">
        <v>45281.27</v>
      </c>
      <c r="L198" s="3">
        <v>328994.46000000002</v>
      </c>
      <c r="O198" s="10">
        <v>45281.27</v>
      </c>
      <c r="P198" s="11">
        <f>Table1[[#This Row],[Payment Amount ]]-O198</f>
        <v>0</v>
      </c>
    </row>
    <row r="199" spans="1:16" ht="20.100000000000001" customHeight="1" x14ac:dyDescent="0.2">
      <c r="A199" s="1" t="s">
        <v>189</v>
      </c>
      <c r="B199" s="2">
        <v>26577</v>
      </c>
      <c r="C199" s="3">
        <v>15343.98</v>
      </c>
      <c r="D199" s="3">
        <v>12460.82</v>
      </c>
      <c r="E199" s="3">
        <v>7766.75</v>
      </c>
      <c r="F199" s="3">
        <v>17418.2</v>
      </c>
      <c r="G199" s="3">
        <v>0</v>
      </c>
      <c r="H199" s="3">
        <v>0</v>
      </c>
      <c r="I199" s="3">
        <v>52989.75</v>
      </c>
      <c r="J199" s="3">
        <v>0</v>
      </c>
      <c r="K199" s="3">
        <v>52989.75</v>
      </c>
      <c r="L199" s="3">
        <v>385098.52</v>
      </c>
      <c r="O199" s="10">
        <v>52989.75</v>
      </c>
      <c r="P199" s="11">
        <f>Table1[[#This Row],[Payment Amount ]]-O199</f>
        <v>0</v>
      </c>
    </row>
    <row r="200" spans="1:16" ht="20.100000000000001" customHeight="1" x14ac:dyDescent="0.2">
      <c r="A200" s="1" t="s">
        <v>190</v>
      </c>
      <c r="B200" s="2">
        <v>4862</v>
      </c>
      <c r="C200" s="3">
        <v>2807.03</v>
      </c>
      <c r="D200" s="3">
        <v>2279.58</v>
      </c>
      <c r="E200" s="3">
        <v>1714.34</v>
      </c>
      <c r="F200" s="3">
        <v>3186.49</v>
      </c>
      <c r="G200" s="3">
        <v>0</v>
      </c>
      <c r="H200" s="3">
        <v>0</v>
      </c>
      <c r="I200" s="3">
        <v>9987.44</v>
      </c>
      <c r="J200" s="3">
        <v>0</v>
      </c>
      <c r="K200" s="3">
        <v>9987.44</v>
      </c>
      <c r="L200" s="3">
        <v>72058.899999999994</v>
      </c>
      <c r="O200" s="10">
        <v>9987.44</v>
      </c>
      <c r="P200" s="11">
        <f>Table1[[#This Row],[Payment Amount ]]-O200</f>
        <v>0</v>
      </c>
    </row>
    <row r="201" spans="1:16" ht="20.100000000000001" customHeight="1" x14ac:dyDescent="0.2">
      <c r="A201" s="1" t="s">
        <v>191</v>
      </c>
      <c r="B201" s="2">
        <v>92539</v>
      </c>
      <c r="C201" s="3">
        <v>53426.5</v>
      </c>
      <c r="D201" s="3">
        <v>43387.57</v>
      </c>
      <c r="E201" s="3">
        <v>25415.91</v>
      </c>
      <c r="F201" s="3">
        <v>60648.79</v>
      </c>
      <c r="G201" s="3">
        <v>0</v>
      </c>
      <c r="H201" s="3">
        <v>0</v>
      </c>
      <c r="I201" s="3">
        <v>182878.77000000002</v>
      </c>
      <c r="J201" s="3">
        <v>0</v>
      </c>
      <c r="K201" s="3">
        <v>182878.77</v>
      </c>
      <c r="L201" s="3">
        <v>1316692.3700000001</v>
      </c>
      <c r="O201" s="10">
        <v>182878.77</v>
      </c>
      <c r="P201" s="11">
        <f>Table1[[#This Row],[Payment Amount ]]-O201</f>
        <v>0</v>
      </c>
    </row>
    <row r="202" spans="1:16" ht="20.100000000000001" customHeight="1" x14ac:dyDescent="0.2">
      <c r="A202" s="1" t="s">
        <v>192</v>
      </c>
      <c r="B202" s="2">
        <v>431</v>
      </c>
      <c r="C202" s="3">
        <v>248.83</v>
      </c>
      <c r="D202" s="3">
        <v>0</v>
      </c>
      <c r="E202" s="3">
        <v>503.75</v>
      </c>
      <c r="F202" s="3">
        <v>282.47000000000003</v>
      </c>
      <c r="G202" s="3">
        <v>0</v>
      </c>
      <c r="H202" s="3">
        <v>0</v>
      </c>
      <c r="I202" s="3">
        <v>1035.0500000000002</v>
      </c>
      <c r="J202" s="3">
        <v>0</v>
      </c>
      <c r="K202" s="3">
        <v>1035.05</v>
      </c>
      <c r="L202" s="3">
        <v>8077.63</v>
      </c>
      <c r="O202" s="10">
        <v>1035.05</v>
      </c>
      <c r="P202" s="11">
        <f>Table1[[#This Row],[Payment Amount ]]-O202</f>
        <v>0</v>
      </c>
    </row>
    <row r="203" spans="1:16" ht="20.100000000000001" customHeight="1" x14ac:dyDescent="0.2">
      <c r="A203" s="1" t="s">
        <v>193</v>
      </c>
      <c r="B203" s="2">
        <v>108511</v>
      </c>
      <c r="C203" s="3">
        <v>62647.78</v>
      </c>
      <c r="D203" s="3">
        <v>50876.15</v>
      </c>
      <c r="E203" s="3">
        <v>26520.86</v>
      </c>
      <c r="F203" s="3">
        <v>71116.61</v>
      </c>
      <c r="G203" s="3">
        <v>0</v>
      </c>
      <c r="H203" s="3">
        <v>0</v>
      </c>
      <c r="I203" s="3">
        <v>211161.39999999997</v>
      </c>
      <c r="J203" s="3">
        <v>0</v>
      </c>
      <c r="K203" s="3">
        <v>211161.4</v>
      </c>
      <c r="L203" s="3">
        <v>1522660.53</v>
      </c>
      <c r="O203" s="10">
        <v>211161.4</v>
      </c>
      <c r="P203" s="11">
        <f>Table1[[#This Row],[Payment Amount ]]-O203</f>
        <v>0</v>
      </c>
    </row>
    <row r="204" spans="1:16" ht="20.100000000000001" customHeight="1" x14ac:dyDescent="0.2">
      <c r="A204" s="1" t="s">
        <v>194</v>
      </c>
      <c r="B204" s="2">
        <v>9037</v>
      </c>
      <c r="C204" s="3">
        <v>5217.43</v>
      </c>
      <c r="D204" s="3">
        <v>4237.0600000000004</v>
      </c>
      <c r="E204" s="3">
        <v>3339.14</v>
      </c>
      <c r="F204" s="3">
        <v>5922.73</v>
      </c>
      <c r="G204" s="3">
        <v>0</v>
      </c>
      <c r="H204" s="3">
        <v>0</v>
      </c>
      <c r="I204" s="3">
        <v>18716.36</v>
      </c>
      <c r="J204" s="3">
        <v>0</v>
      </c>
      <c r="K204" s="3">
        <v>18716.36</v>
      </c>
      <c r="L204" s="3">
        <v>135610.5</v>
      </c>
      <c r="O204" s="10">
        <v>18716.36</v>
      </c>
      <c r="P204" s="11">
        <f>Table1[[#This Row],[Payment Amount ]]-O204</f>
        <v>0</v>
      </c>
    </row>
    <row r="205" spans="1:16" ht="20.100000000000001" customHeight="1" x14ac:dyDescent="0.2">
      <c r="A205" s="1" t="s">
        <v>195</v>
      </c>
      <c r="B205" s="2">
        <v>318629</v>
      </c>
      <c r="C205" s="3">
        <v>183957.39</v>
      </c>
      <c r="D205" s="3">
        <v>149391.47</v>
      </c>
      <c r="E205" s="3">
        <v>87368.68</v>
      </c>
      <c r="F205" s="3">
        <v>208825.06</v>
      </c>
      <c r="G205" s="3">
        <v>0</v>
      </c>
      <c r="H205" s="3">
        <v>0</v>
      </c>
      <c r="I205" s="3">
        <v>629542.6</v>
      </c>
      <c r="J205" s="3">
        <v>0</v>
      </c>
      <c r="K205" s="3">
        <v>629542.6</v>
      </c>
      <c r="L205" s="3">
        <v>4519681.1100000003</v>
      </c>
      <c r="O205" s="10">
        <v>629542.6</v>
      </c>
      <c r="P205" s="11">
        <f>Table1[[#This Row],[Payment Amount ]]-O205</f>
        <v>0</v>
      </c>
    </row>
    <row r="206" spans="1:16" ht="20.100000000000001" customHeight="1" x14ac:dyDescent="0.2">
      <c r="A206" s="1" t="s">
        <v>196</v>
      </c>
      <c r="B206" s="2">
        <v>1509</v>
      </c>
      <c r="C206" s="3">
        <v>871.21</v>
      </c>
      <c r="D206" s="3">
        <v>707.51</v>
      </c>
      <c r="E206" s="3">
        <v>763.25</v>
      </c>
      <c r="F206" s="3">
        <v>988.98</v>
      </c>
      <c r="G206" s="3">
        <v>0</v>
      </c>
      <c r="H206" s="3">
        <v>0</v>
      </c>
      <c r="I206" s="3">
        <v>3330.9500000000003</v>
      </c>
      <c r="J206" s="3">
        <v>0</v>
      </c>
      <c r="K206" s="3">
        <v>3330.95</v>
      </c>
      <c r="L206" s="3">
        <v>24402.34</v>
      </c>
      <c r="O206" s="10">
        <v>3330.95</v>
      </c>
      <c r="P206" s="11">
        <f>Table1[[#This Row],[Payment Amount ]]-O206</f>
        <v>0</v>
      </c>
    </row>
    <row r="207" spans="1:16" ht="20.100000000000001" customHeight="1" x14ac:dyDescent="0.2">
      <c r="A207" s="1" t="s">
        <v>197</v>
      </c>
      <c r="B207" s="2">
        <v>795</v>
      </c>
      <c r="C207" s="3">
        <v>458.99</v>
      </c>
      <c r="D207" s="3">
        <v>372.74</v>
      </c>
      <c r="E207" s="3">
        <v>621.41999999999996</v>
      </c>
      <c r="F207" s="3">
        <v>521.03</v>
      </c>
      <c r="G207" s="3">
        <v>0</v>
      </c>
      <c r="H207" s="3">
        <v>0</v>
      </c>
      <c r="I207" s="3">
        <v>1974.18</v>
      </c>
      <c r="J207" s="3">
        <v>-1974.18</v>
      </c>
      <c r="K207" s="3">
        <v>0</v>
      </c>
      <c r="L207" s="3">
        <v>0</v>
      </c>
      <c r="O207" s="10">
        <v>0</v>
      </c>
      <c r="P207" s="11">
        <f>Table1[[#This Row],[Payment Amount ]]-O207</f>
        <v>0</v>
      </c>
    </row>
    <row r="208" spans="1:16" ht="20.100000000000001" customHeight="1" x14ac:dyDescent="0.2">
      <c r="A208" s="1" t="s">
        <v>198</v>
      </c>
      <c r="B208" s="2">
        <v>5031</v>
      </c>
      <c r="C208" s="3">
        <v>2904.6</v>
      </c>
      <c r="D208" s="3">
        <v>2358.8200000000002</v>
      </c>
      <c r="E208" s="3">
        <v>2036.26</v>
      </c>
      <c r="F208" s="3">
        <v>3297.25</v>
      </c>
      <c r="G208" s="3">
        <v>0</v>
      </c>
      <c r="H208" s="3">
        <v>0</v>
      </c>
      <c r="I208" s="3">
        <v>10596.93</v>
      </c>
      <c r="J208" s="3">
        <v>0</v>
      </c>
      <c r="K208" s="3">
        <v>10596.93</v>
      </c>
      <c r="L208" s="3">
        <v>77446.36</v>
      </c>
      <c r="O208" s="10">
        <v>10596.93</v>
      </c>
      <c r="P208" s="11">
        <f>Table1[[#This Row],[Payment Amount ]]-O208</f>
        <v>0</v>
      </c>
    </row>
    <row r="209" spans="1:16" ht="20.100000000000001" customHeight="1" x14ac:dyDescent="0.2">
      <c r="A209" s="1" t="s">
        <v>199</v>
      </c>
      <c r="B209" s="2">
        <v>105928</v>
      </c>
      <c r="C209" s="3">
        <v>61156.51</v>
      </c>
      <c r="D209" s="3">
        <v>49665.1</v>
      </c>
      <c r="E209" s="3">
        <v>29035.34</v>
      </c>
      <c r="F209" s="3">
        <v>69423.75</v>
      </c>
      <c r="G209" s="3">
        <v>0</v>
      </c>
      <c r="H209" s="3">
        <v>0</v>
      </c>
      <c r="I209" s="3">
        <v>209280.7</v>
      </c>
      <c r="J209" s="3">
        <v>0</v>
      </c>
      <c r="K209" s="3">
        <v>209280.7</v>
      </c>
      <c r="L209" s="3">
        <v>1508265.57</v>
      </c>
      <c r="O209" s="10">
        <v>209280.7</v>
      </c>
      <c r="P209" s="11">
        <f>Table1[[#This Row],[Payment Amount ]]-O209</f>
        <v>0</v>
      </c>
    </row>
    <row r="210" spans="1:16" ht="20.100000000000001" customHeight="1" x14ac:dyDescent="0.2">
      <c r="A210" s="1" t="s">
        <v>200</v>
      </c>
      <c r="B210" s="2">
        <v>17535</v>
      </c>
      <c r="C210" s="3">
        <v>10123.66</v>
      </c>
      <c r="D210" s="3">
        <v>8221.41</v>
      </c>
      <c r="E210" s="3">
        <v>4319.26</v>
      </c>
      <c r="F210" s="3">
        <v>11492.2</v>
      </c>
      <c r="G210" s="3">
        <v>0</v>
      </c>
      <c r="H210" s="3">
        <v>0</v>
      </c>
      <c r="I210" s="3">
        <v>34156.53</v>
      </c>
      <c r="J210" s="3">
        <v>0</v>
      </c>
      <c r="K210" s="3">
        <v>34156.53</v>
      </c>
      <c r="L210" s="3">
        <v>248167.44</v>
      </c>
      <c r="O210" s="10">
        <v>34156.53</v>
      </c>
      <c r="P210" s="11">
        <f>Table1[[#This Row],[Payment Amount ]]-O210</f>
        <v>0</v>
      </c>
    </row>
    <row r="211" spans="1:16" ht="20.100000000000001" customHeight="1" x14ac:dyDescent="0.2">
      <c r="A211" s="1" t="s">
        <v>201</v>
      </c>
      <c r="B211" s="2">
        <v>14344</v>
      </c>
      <c r="C211" s="3">
        <v>8281.3700000000008</v>
      </c>
      <c r="D211" s="3">
        <v>6725.29</v>
      </c>
      <c r="E211" s="3">
        <v>3078.84</v>
      </c>
      <c r="F211" s="3">
        <v>9400.86</v>
      </c>
      <c r="G211" s="3">
        <v>0</v>
      </c>
      <c r="H211" s="3">
        <v>0</v>
      </c>
      <c r="I211" s="3">
        <v>27486.36</v>
      </c>
      <c r="J211" s="3">
        <v>0</v>
      </c>
      <c r="K211" s="3">
        <v>27486.36</v>
      </c>
      <c r="L211" s="3">
        <v>199429.08</v>
      </c>
      <c r="O211" s="10">
        <v>27486.36</v>
      </c>
      <c r="P211" s="11">
        <f>Table1[[#This Row],[Payment Amount ]]-O211</f>
        <v>0</v>
      </c>
    </row>
    <row r="212" spans="1:16" ht="20.100000000000001" customHeight="1" x14ac:dyDescent="0.2">
      <c r="A212" s="1" t="s">
        <v>202</v>
      </c>
      <c r="B212" s="2">
        <v>13285</v>
      </c>
      <c r="C212" s="3">
        <v>7669.97</v>
      </c>
      <c r="D212" s="3">
        <v>6228.77</v>
      </c>
      <c r="E212" s="3">
        <v>3369.34</v>
      </c>
      <c r="F212" s="3">
        <v>8706.81</v>
      </c>
      <c r="G212" s="3">
        <v>0</v>
      </c>
      <c r="H212" s="3">
        <v>0</v>
      </c>
      <c r="I212" s="3">
        <v>25974.89</v>
      </c>
      <c r="J212" s="3">
        <v>0</v>
      </c>
      <c r="K212" s="3">
        <v>25974.89</v>
      </c>
      <c r="L212" s="3">
        <v>188569.68</v>
      </c>
      <c r="O212" s="10">
        <v>25974.89</v>
      </c>
      <c r="P212" s="11">
        <f>Table1[[#This Row],[Payment Amount ]]-O212</f>
        <v>0</v>
      </c>
    </row>
    <row r="213" spans="1:16" ht="20.100000000000001" customHeight="1" x14ac:dyDescent="0.2">
      <c r="A213" s="1" t="s">
        <v>203</v>
      </c>
      <c r="B213" s="2">
        <v>20541</v>
      </c>
      <c r="C213" s="3">
        <v>11859.15</v>
      </c>
      <c r="D213" s="3">
        <v>9630.7900000000009</v>
      </c>
      <c r="E213" s="3">
        <v>5344.65</v>
      </c>
      <c r="F213" s="3">
        <v>13462.29</v>
      </c>
      <c r="G213" s="3">
        <v>0</v>
      </c>
      <c r="H213" s="3">
        <v>0</v>
      </c>
      <c r="I213" s="3">
        <v>40296.880000000005</v>
      </c>
      <c r="J213" s="3">
        <v>0</v>
      </c>
      <c r="K213" s="3">
        <v>40296.879999999997</v>
      </c>
      <c r="L213" s="3">
        <v>293290.49</v>
      </c>
      <c r="O213" s="10">
        <v>40296.879999999997</v>
      </c>
      <c r="P213" s="11">
        <f>Table1[[#This Row],[Payment Amount ]]-O213</f>
        <v>0</v>
      </c>
    </row>
    <row r="214" spans="1:16" ht="20.100000000000001" customHeight="1" x14ac:dyDescent="0.2">
      <c r="A214" s="1" t="s">
        <v>204</v>
      </c>
      <c r="B214" s="2">
        <v>62737</v>
      </c>
      <c r="C214" s="3">
        <v>36220.6</v>
      </c>
      <c r="D214" s="3">
        <v>29414.69</v>
      </c>
      <c r="E214" s="3">
        <v>17523.849999999999</v>
      </c>
      <c r="F214" s="3">
        <v>41116.97</v>
      </c>
      <c r="G214" s="3">
        <v>0</v>
      </c>
      <c r="H214" s="3">
        <v>0</v>
      </c>
      <c r="I214" s="3">
        <v>124276.10999999999</v>
      </c>
      <c r="J214" s="3">
        <v>0</v>
      </c>
      <c r="K214" s="3">
        <v>124276.11</v>
      </c>
      <c r="L214" s="3">
        <v>897368.8</v>
      </c>
      <c r="O214" s="10">
        <v>124276.11</v>
      </c>
      <c r="P214" s="11">
        <f>Table1[[#This Row],[Payment Amount ]]-O214</f>
        <v>0</v>
      </c>
    </row>
    <row r="215" spans="1:16" ht="20.100000000000001" customHeight="1" x14ac:dyDescent="0.2">
      <c r="A215" s="1" t="s">
        <v>205</v>
      </c>
      <c r="B215" s="2">
        <v>5654</v>
      </c>
      <c r="C215" s="3">
        <v>3264.28</v>
      </c>
      <c r="D215" s="3">
        <v>2650.92</v>
      </c>
      <c r="E215" s="3">
        <v>1761.04</v>
      </c>
      <c r="F215" s="3">
        <v>3705.55</v>
      </c>
      <c r="G215" s="3">
        <v>0</v>
      </c>
      <c r="H215" s="3">
        <v>0</v>
      </c>
      <c r="I215" s="3">
        <v>11381.79</v>
      </c>
      <c r="J215" s="3">
        <v>0</v>
      </c>
      <c r="K215" s="3">
        <v>11381.79</v>
      </c>
      <c r="L215" s="3">
        <v>83092.59</v>
      </c>
      <c r="O215" s="10">
        <v>11381.79</v>
      </c>
      <c r="P215" s="11">
        <f>Table1[[#This Row],[Payment Amount ]]-O215</f>
        <v>0</v>
      </c>
    </row>
    <row r="216" spans="1:16" ht="20.100000000000001" customHeight="1" x14ac:dyDescent="0.2">
      <c r="A216" s="1" t="s">
        <v>206</v>
      </c>
      <c r="B216" s="2">
        <v>60908</v>
      </c>
      <c r="C216" s="3">
        <v>35164.65</v>
      </c>
      <c r="D216" s="3">
        <v>28557.15</v>
      </c>
      <c r="E216" s="3">
        <v>17282.79</v>
      </c>
      <c r="F216" s="3">
        <v>39918.26</v>
      </c>
      <c r="G216" s="3">
        <v>0</v>
      </c>
      <c r="H216" s="3">
        <v>0</v>
      </c>
      <c r="I216" s="3">
        <v>120922.85</v>
      </c>
      <c r="J216" s="3">
        <v>0</v>
      </c>
      <c r="K216" s="3">
        <v>120922.85</v>
      </c>
      <c r="L216" s="3">
        <v>873201.03</v>
      </c>
      <c r="O216" s="10">
        <v>120922.85</v>
      </c>
      <c r="P216" s="11">
        <f>Table1[[#This Row],[Payment Amount ]]-O216</f>
        <v>0</v>
      </c>
    </row>
    <row r="217" spans="1:16" ht="20.100000000000001" customHeight="1" x14ac:dyDescent="0.2">
      <c r="A217" s="1" t="s">
        <v>207</v>
      </c>
      <c r="B217" s="2">
        <v>49309</v>
      </c>
      <c r="C217" s="3">
        <v>28468.080000000002</v>
      </c>
      <c r="D217" s="3">
        <v>23118.87</v>
      </c>
      <c r="E217" s="3">
        <v>12269.71</v>
      </c>
      <c r="F217" s="3">
        <v>32316.44</v>
      </c>
      <c r="G217" s="3">
        <v>0</v>
      </c>
      <c r="H217" s="3">
        <v>0</v>
      </c>
      <c r="I217" s="3">
        <v>96173.099999999991</v>
      </c>
      <c r="J217" s="3">
        <v>0</v>
      </c>
      <c r="K217" s="3">
        <v>96173.1</v>
      </c>
      <c r="L217" s="3">
        <v>694684.71</v>
      </c>
      <c r="O217" s="10">
        <v>96173.1</v>
      </c>
      <c r="P217" s="11">
        <f>Table1[[#This Row],[Payment Amount ]]-O217</f>
        <v>0</v>
      </c>
    </row>
    <row r="218" spans="1:16" ht="20.100000000000001" customHeight="1" x14ac:dyDescent="0.2">
      <c r="A218" s="1" t="s">
        <v>208</v>
      </c>
      <c r="B218" s="2">
        <v>15573</v>
      </c>
      <c r="C218" s="3">
        <v>8990.92</v>
      </c>
      <c r="D218" s="3">
        <v>7301.51</v>
      </c>
      <c r="E218" s="3">
        <v>4650.6000000000004</v>
      </c>
      <c r="F218" s="3">
        <v>10206.33</v>
      </c>
      <c r="G218" s="3">
        <v>0</v>
      </c>
      <c r="H218" s="3">
        <v>0</v>
      </c>
      <c r="I218" s="3">
        <v>31149.360000000001</v>
      </c>
      <c r="J218" s="3">
        <v>0</v>
      </c>
      <c r="K218" s="3">
        <v>31149.360000000001</v>
      </c>
      <c r="L218" s="3">
        <v>226693.48</v>
      </c>
      <c r="O218" s="10">
        <v>31149.360000000001</v>
      </c>
      <c r="P218" s="11">
        <f>Table1[[#This Row],[Payment Amount ]]-O218</f>
        <v>0</v>
      </c>
    </row>
    <row r="219" spans="1:16" ht="20.100000000000001" customHeight="1" x14ac:dyDescent="0.2">
      <c r="A219" s="1" t="s">
        <v>209</v>
      </c>
      <c r="B219" s="2">
        <v>38008</v>
      </c>
      <c r="C219" s="3">
        <v>21943.55</v>
      </c>
      <c r="D219" s="3">
        <v>17820.32</v>
      </c>
      <c r="E219" s="3">
        <v>9549.32</v>
      </c>
      <c r="F219" s="3">
        <v>24909.919999999998</v>
      </c>
      <c r="G219" s="3">
        <v>0</v>
      </c>
      <c r="H219" s="3">
        <v>0</v>
      </c>
      <c r="I219" s="3">
        <v>74223.109999999986</v>
      </c>
      <c r="J219" s="3">
        <v>0</v>
      </c>
      <c r="K219" s="3">
        <v>74223.11</v>
      </c>
      <c r="L219" s="3">
        <v>537396.91</v>
      </c>
      <c r="O219" s="10">
        <v>74223.11</v>
      </c>
      <c r="P219" s="11">
        <f>Table1[[#This Row],[Payment Amount ]]-O219</f>
        <v>0</v>
      </c>
    </row>
    <row r="220" spans="1:16" ht="20.100000000000001" customHeight="1" x14ac:dyDescent="0.2">
      <c r="A220" s="1" t="s">
        <v>210</v>
      </c>
      <c r="B220" s="2">
        <v>38796</v>
      </c>
      <c r="C220" s="3">
        <v>22398.5</v>
      </c>
      <c r="D220" s="3">
        <v>18189.78</v>
      </c>
      <c r="E220" s="3">
        <v>10887.66</v>
      </c>
      <c r="F220" s="3">
        <v>25426.36</v>
      </c>
      <c r="G220" s="3">
        <v>0</v>
      </c>
      <c r="H220" s="3">
        <v>0</v>
      </c>
      <c r="I220" s="3">
        <v>76902.3</v>
      </c>
      <c r="J220" s="3">
        <v>0</v>
      </c>
      <c r="K220" s="3">
        <v>76902.3</v>
      </c>
      <c r="L220" s="3">
        <v>556258.93000000005</v>
      </c>
      <c r="O220" s="10">
        <v>76902.3</v>
      </c>
      <c r="P220" s="11">
        <f>Table1[[#This Row],[Payment Amount ]]-O220</f>
        <v>0</v>
      </c>
    </row>
    <row r="221" spans="1:16" ht="20.100000000000001" customHeight="1" x14ac:dyDescent="0.2">
      <c r="A221" s="1" t="s">
        <v>211</v>
      </c>
      <c r="B221" s="2">
        <v>32430</v>
      </c>
      <c r="C221" s="3">
        <v>18723.150000000001</v>
      </c>
      <c r="D221" s="3">
        <v>15205.04</v>
      </c>
      <c r="E221" s="3">
        <v>8206.58</v>
      </c>
      <c r="F221" s="3">
        <v>21254.18</v>
      </c>
      <c r="G221" s="3">
        <v>0</v>
      </c>
      <c r="H221" s="3">
        <v>0</v>
      </c>
      <c r="I221" s="3">
        <v>63388.950000000004</v>
      </c>
      <c r="J221" s="3">
        <v>0</v>
      </c>
      <c r="K221" s="3">
        <v>63388.95</v>
      </c>
      <c r="L221" s="3">
        <v>459762.09</v>
      </c>
      <c r="O221" s="10">
        <v>63388.95</v>
      </c>
      <c r="P221" s="11">
        <f>Table1[[#This Row],[Payment Amount ]]-O221</f>
        <v>0</v>
      </c>
    </row>
    <row r="222" spans="1:16" ht="20.100000000000001" customHeight="1" x14ac:dyDescent="0.2">
      <c r="A222" s="1" t="s">
        <v>212</v>
      </c>
      <c r="B222" s="2">
        <v>25425</v>
      </c>
      <c r="C222" s="3">
        <v>14678.88</v>
      </c>
      <c r="D222" s="3">
        <v>11920.69</v>
      </c>
      <c r="E222" s="3">
        <v>6876.59</v>
      </c>
      <c r="F222" s="3">
        <v>16663.189999999999</v>
      </c>
      <c r="G222" s="3">
        <v>0</v>
      </c>
      <c r="H222" s="3">
        <v>0</v>
      </c>
      <c r="I222" s="3">
        <v>50139.350000000006</v>
      </c>
      <c r="J222" s="3">
        <v>0</v>
      </c>
      <c r="K222" s="3">
        <v>50139.35</v>
      </c>
      <c r="L222" s="3">
        <v>364667.29</v>
      </c>
      <c r="O222" s="10">
        <v>50139.35</v>
      </c>
      <c r="P222" s="11">
        <f>Table1[[#This Row],[Payment Amount ]]-O222</f>
        <v>0</v>
      </c>
    </row>
    <row r="223" spans="1:16" ht="20.100000000000001" customHeight="1" x14ac:dyDescent="0.2">
      <c r="A223" s="1" t="s">
        <v>213</v>
      </c>
      <c r="B223" s="2">
        <v>22988</v>
      </c>
      <c r="C223" s="3">
        <v>13271.9</v>
      </c>
      <c r="D223" s="3">
        <v>10778.09</v>
      </c>
      <c r="E223" s="3">
        <v>6674.5</v>
      </c>
      <c r="F223" s="3">
        <v>15066.02</v>
      </c>
      <c r="G223" s="3">
        <v>0</v>
      </c>
      <c r="H223" s="3">
        <v>0</v>
      </c>
      <c r="I223" s="3">
        <v>45790.509999999995</v>
      </c>
      <c r="J223" s="3">
        <v>0</v>
      </c>
      <c r="K223" s="3">
        <v>45790.51</v>
      </c>
      <c r="L223" s="3">
        <v>332585.05</v>
      </c>
      <c r="O223" s="10">
        <v>45790.51</v>
      </c>
      <c r="P223" s="11">
        <f>Table1[[#This Row],[Payment Amount ]]-O223</f>
        <v>0</v>
      </c>
    </row>
    <row r="224" spans="1:16" ht="20.100000000000001" customHeight="1" x14ac:dyDescent="0.2">
      <c r="A224" s="1" t="s">
        <v>214</v>
      </c>
      <c r="B224" s="2">
        <v>31369</v>
      </c>
      <c r="C224" s="3">
        <v>18110.59</v>
      </c>
      <c r="D224" s="3">
        <v>14707.58</v>
      </c>
      <c r="E224" s="3">
        <v>8962.06</v>
      </c>
      <c r="F224" s="3">
        <v>20558.810000000001</v>
      </c>
      <c r="G224" s="3">
        <v>0</v>
      </c>
      <c r="H224" s="3">
        <v>0</v>
      </c>
      <c r="I224" s="3">
        <v>62339.039999999994</v>
      </c>
      <c r="J224" s="3">
        <v>0</v>
      </c>
      <c r="K224" s="3">
        <v>62339.040000000001</v>
      </c>
      <c r="L224" s="3">
        <v>452141.48</v>
      </c>
      <c r="O224" s="10">
        <v>62339.040000000001</v>
      </c>
      <c r="P224" s="11">
        <f>Table1[[#This Row],[Payment Amount ]]-O224</f>
        <v>0</v>
      </c>
    </row>
    <row r="225" spans="1:16" ht="20.100000000000001" customHeight="1" x14ac:dyDescent="0.2">
      <c r="A225" s="1" t="s">
        <v>215</v>
      </c>
      <c r="B225" s="2">
        <v>65257</v>
      </c>
      <c r="C225" s="3">
        <v>37675.5</v>
      </c>
      <c r="D225" s="3">
        <v>30596.21</v>
      </c>
      <c r="E225" s="3">
        <v>18211.669999999998</v>
      </c>
      <c r="F225" s="3">
        <v>42768.54</v>
      </c>
      <c r="G225" s="3">
        <v>0</v>
      </c>
      <c r="H225" s="3">
        <v>0</v>
      </c>
      <c r="I225" s="3">
        <v>129251.91999999998</v>
      </c>
      <c r="J225" s="3">
        <v>0</v>
      </c>
      <c r="K225" s="3">
        <v>129251.92</v>
      </c>
      <c r="L225" s="3">
        <v>933016.37</v>
      </c>
      <c r="O225" s="10">
        <v>129251.92</v>
      </c>
      <c r="P225" s="11">
        <f>Table1[[#This Row],[Payment Amount ]]-O225</f>
        <v>0</v>
      </c>
    </row>
    <row r="226" spans="1:16" ht="20.100000000000001" customHeight="1" x14ac:dyDescent="0.2">
      <c r="A226" s="1" t="s">
        <v>216</v>
      </c>
      <c r="B226" s="2">
        <v>17744</v>
      </c>
      <c r="C226" s="3">
        <v>10244.33</v>
      </c>
      <c r="D226" s="3">
        <v>8319.4</v>
      </c>
      <c r="E226" s="3">
        <v>5243.16</v>
      </c>
      <c r="F226" s="3">
        <v>11629.17</v>
      </c>
      <c r="G226" s="3">
        <v>0</v>
      </c>
      <c r="H226" s="3">
        <v>0</v>
      </c>
      <c r="I226" s="3">
        <v>35436.06</v>
      </c>
      <c r="J226" s="3">
        <v>0</v>
      </c>
      <c r="K226" s="3">
        <v>35436.06</v>
      </c>
      <c r="L226" s="3">
        <v>257404.14</v>
      </c>
      <c r="O226" s="10">
        <v>35436.06</v>
      </c>
      <c r="P226" s="11">
        <f>Table1[[#This Row],[Payment Amount ]]-O226</f>
        <v>0</v>
      </c>
    </row>
    <row r="227" spans="1:16" ht="20.100000000000001" customHeight="1" x14ac:dyDescent="0.2">
      <c r="A227" s="1" t="s">
        <v>217</v>
      </c>
      <c r="B227" s="2">
        <v>73783</v>
      </c>
      <c r="C227" s="3">
        <v>42597.91</v>
      </c>
      <c r="D227" s="3">
        <v>34593.68</v>
      </c>
      <c r="E227" s="3">
        <v>20345.63</v>
      </c>
      <c r="F227" s="3">
        <v>48356.36</v>
      </c>
      <c r="G227" s="3">
        <v>0</v>
      </c>
      <c r="H227" s="3">
        <v>0</v>
      </c>
      <c r="I227" s="3">
        <v>145893.58000000002</v>
      </c>
      <c r="J227" s="3">
        <v>0</v>
      </c>
      <c r="K227" s="3">
        <v>145893.57999999999</v>
      </c>
      <c r="L227" s="3">
        <v>1051828.94</v>
      </c>
      <c r="O227" s="10">
        <v>145893.57999999999</v>
      </c>
      <c r="P227" s="11">
        <f>Table1[[#This Row],[Payment Amount ]]-O227</f>
        <v>0</v>
      </c>
    </row>
    <row r="228" spans="1:16" ht="20.100000000000001" customHeight="1" x14ac:dyDescent="0.2">
      <c r="A228" s="1" t="s">
        <v>218</v>
      </c>
      <c r="B228" s="2">
        <v>87639</v>
      </c>
      <c r="C228" s="3">
        <v>50597.53</v>
      </c>
      <c r="D228" s="3">
        <v>41090.17</v>
      </c>
      <c r="E228" s="3">
        <v>24320.76</v>
      </c>
      <c r="F228" s="3">
        <v>57437.39</v>
      </c>
      <c r="G228" s="3">
        <v>0</v>
      </c>
      <c r="H228" s="3">
        <v>0</v>
      </c>
      <c r="I228" s="3">
        <v>173445.84999999998</v>
      </c>
      <c r="J228" s="3">
        <v>0</v>
      </c>
      <c r="K228" s="3">
        <v>173445.85</v>
      </c>
      <c r="L228" s="3">
        <v>1249628.99</v>
      </c>
      <c r="O228" s="10">
        <v>173445.85</v>
      </c>
      <c r="P228" s="11">
        <f>Table1[[#This Row],[Payment Amount ]]-O228</f>
        <v>0</v>
      </c>
    </row>
    <row r="229" spans="1:16" ht="20.100000000000001" customHeight="1" x14ac:dyDescent="0.2">
      <c r="A229" s="1" t="s">
        <v>219</v>
      </c>
      <c r="B229" s="2">
        <v>5026</v>
      </c>
      <c r="C229" s="3">
        <v>2901.71</v>
      </c>
      <c r="D229" s="3">
        <v>2356.48</v>
      </c>
      <c r="E229" s="3">
        <v>1557.42</v>
      </c>
      <c r="F229" s="3">
        <v>3293.97</v>
      </c>
      <c r="G229" s="3">
        <v>0</v>
      </c>
      <c r="H229" s="3">
        <v>0</v>
      </c>
      <c r="I229" s="3">
        <v>10109.58</v>
      </c>
      <c r="J229" s="3">
        <v>0</v>
      </c>
      <c r="K229" s="3">
        <v>10109.58</v>
      </c>
      <c r="L229" s="3">
        <v>73963.39</v>
      </c>
      <c r="O229" s="10">
        <v>10109.58</v>
      </c>
      <c r="P229" s="11">
        <f>Table1[[#This Row],[Payment Amount ]]-O229</f>
        <v>0</v>
      </c>
    </row>
    <row r="230" spans="1:16" ht="20.100000000000001" customHeight="1" x14ac:dyDescent="0.2">
      <c r="A230" s="1" t="s">
        <v>220</v>
      </c>
      <c r="B230" s="2">
        <v>82293</v>
      </c>
      <c r="C230" s="3">
        <v>47511.07</v>
      </c>
      <c r="D230" s="3">
        <v>38583.660000000003</v>
      </c>
      <c r="E230" s="3">
        <v>20209.64</v>
      </c>
      <c r="F230" s="3">
        <v>53933.7</v>
      </c>
      <c r="G230" s="3">
        <v>0</v>
      </c>
      <c r="H230" s="3">
        <v>0</v>
      </c>
      <c r="I230" s="3">
        <v>160238.07</v>
      </c>
      <c r="J230" s="3">
        <v>0</v>
      </c>
      <c r="K230" s="3">
        <v>160238.07</v>
      </c>
      <c r="L230" s="3">
        <v>1155257.3400000001</v>
      </c>
      <c r="O230" s="10">
        <v>160238.07</v>
      </c>
      <c r="P230" s="11">
        <f>Table1[[#This Row],[Payment Amount ]]-O230</f>
        <v>0</v>
      </c>
    </row>
    <row r="231" spans="1:16" ht="20.100000000000001" customHeight="1" x14ac:dyDescent="0.2">
      <c r="A231" s="1" t="s">
        <v>490</v>
      </c>
      <c r="B231" s="2">
        <v>0</v>
      </c>
      <c r="C231" s="3">
        <v>0</v>
      </c>
      <c r="D231" s="3">
        <v>202.08</v>
      </c>
      <c r="E231" s="3">
        <v>0</v>
      </c>
      <c r="F231" s="3">
        <v>0</v>
      </c>
      <c r="G231" s="3">
        <v>0</v>
      </c>
      <c r="H231" s="3">
        <v>0</v>
      </c>
      <c r="I231" s="3">
        <v>202.08</v>
      </c>
      <c r="J231" s="3">
        <v>0</v>
      </c>
      <c r="K231" s="3">
        <v>202.08</v>
      </c>
      <c r="L231" s="3">
        <v>1321.05</v>
      </c>
      <c r="O231" s="10">
        <v>202.08</v>
      </c>
      <c r="P231" s="11">
        <f>Table1[[#This Row],[Payment Amount ]]-O231</f>
        <v>0</v>
      </c>
    </row>
    <row r="232" spans="1:16" ht="20.100000000000001" customHeight="1" x14ac:dyDescent="0.2">
      <c r="A232" s="1" t="s">
        <v>221</v>
      </c>
      <c r="B232" s="2">
        <v>177768</v>
      </c>
      <c r="C232" s="3">
        <v>102632.65</v>
      </c>
      <c r="D232" s="3">
        <v>83347.789999999994</v>
      </c>
      <c r="E232" s="3">
        <v>43192.47</v>
      </c>
      <c r="F232" s="3">
        <v>116506.7</v>
      </c>
      <c r="G232" s="3">
        <v>0</v>
      </c>
      <c r="H232" s="3">
        <v>0</v>
      </c>
      <c r="I232" s="3">
        <v>345679.61</v>
      </c>
      <c r="J232" s="3">
        <v>0</v>
      </c>
      <c r="K232" s="3">
        <v>345679.61</v>
      </c>
      <c r="L232" s="3">
        <v>2486582.3199999998</v>
      </c>
      <c r="O232" s="10">
        <v>345679.61</v>
      </c>
      <c r="P232" s="11">
        <f>Table1[[#This Row],[Payment Amount ]]-O232</f>
        <v>0</v>
      </c>
    </row>
    <row r="233" spans="1:16" ht="20.100000000000001" customHeight="1" x14ac:dyDescent="0.2">
      <c r="A233" s="1" t="s">
        <v>222</v>
      </c>
      <c r="B233" s="2">
        <v>13080</v>
      </c>
      <c r="C233" s="3">
        <v>7551.61</v>
      </c>
      <c r="D233" s="3">
        <v>6132.65</v>
      </c>
      <c r="E233" s="3">
        <v>3931.04</v>
      </c>
      <c r="F233" s="3">
        <v>8572.4500000000007</v>
      </c>
      <c r="G233" s="3">
        <v>0</v>
      </c>
      <c r="H233" s="3">
        <v>0</v>
      </c>
      <c r="I233" s="3">
        <v>26187.75</v>
      </c>
      <c r="J233" s="3">
        <v>0</v>
      </c>
      <c r="K233" s="3">
        <v>26187.75</v>
      </c>
      <c r="L233" s="3">
        <v>190128.07</v>
      </c>
      <c r="O233" s="10">
        <v>26187.75</v>
      </c>
      <c r="P233" s="11">
        <f>Table1[[#This Row],[Payment Amount ]]-O233</f>
        <v>0</v>
      </c>
    </row>
    <row r="234" spans="1:16" ht="20.100000000000001" customHeight="1" x14ac:dyDescent="0.2">
      <c r="A234" s="1" t="s">
        <v>223</v>
      </c>
      <c r="B234" s="2">
        <v>38596</v>
      </c>
      <c r="C234" s="3">
        <v>22283.03</v>
      </c>
      <c r="D234" s="3">
        <v>18096.009999999998</v>
      </c>
      <c r="E234" s="3">
        <v>10371.700000000001</v>
      </c>
      <c r="F234" s="3">
        <v>25295.29</v>
      </c>
      <c r="G234" s="3">
        <v>0</v>
      </c>
      <c r="H234" s="3">
        <v>0</v>
      </c>
      <c r="I234" s="3">
        <v>76046.03</v>
      </c>
      <c r="J234" s="3">
        <v>0</v>
      </c>
      <c r="K234" s="3">
        <v>76046.03</v>
      </c>
      <c r="L234" s="3">
        <v>550130.81999999995</v>
      </c>
      <c r="O234" s="10">
        <v>76046.03</v>
      </c>
      <c r="P234" s="11">
        <f>Table1[[#This Row],[Payment Amount ]]-O234</f>
        <v>0</v>
      </c>
    </row>
    <row r="235" spans="1:16" ht="20.100000000000001" customHeight="1" x14ac:dyDescent="0.2">
      <c r="A235" s="1" t="s">
        <v>224</v>
      </c>
      <c r="B235" s="2">
        <v>31778</v>
      </c>
      <c r="C235" s="3">
        <v>18346.72</v>
      </c>
      <c r="D235" s="3">
        <v>14899.34</v>
      </c>
      <c r="E235" s="3">
        <v>8049.63</v>
      </c>
      <c r="F235" s="3">
        <v>20826.86</v>
      </c>
      <c r="G235" s="3">
        <v>0</v>
      </c>
      <c r="H235" s="3">
        <v>0</v>
      </c>
      <c r="I235" s="3">
        <v>62122.549999999996</v>
      </c>
      <c r="J235" s="3">
        <v>0</v>
      </c>
      <c r="K235" s="3">
        <v>62122.55</v>
      </c>
      <c r="L235" s="3">
        <v>450687.48</v>
      </c>
      <c r="O235" s="10">
        <v>62122.55</v>
      </c>
      <c r="P235" s="11">
        <f>Table1[[#This Row],[Payment Amount ]]-O235</f>
        <v>0</v>
      </c>
    </row>
    <row r="236" spans="1:16" ht="20.100000000000001" customHeight="1" x14ac:dyDescent="0.2">
      <c r="A236" s="1" t="s">
        <v>225</v>
      </c>
      <c r="B236" s="2">
        <v>28163</v>
      </c>
      <c r="C236" s="3">
        <v>16259.64</v>
      </c>
      <c r="D236" s="3">
        <v>13204.42</v>
      </c>
      <c r="E236" s="3">
        <v>8206.36</v>
      </c>
      <c r="F236" s="3">
        <v>18457.64</v>
      </c>
      <c r="G236" s="3">
        <v>0</v>
      </c>
      <c r="H236" s="3">
        <v>0</v>
      </c>
      <c r="I236" s="3">
        <v>56128.06</v>
      </c>
      <c r="J236" s="3">
        <v>0</v>
      </c>
      <c r="K236" s="3">
        <v>56128.06</v>
      </c>
      <c r="L236" s="3">
        <v>407578.25</v>
      </c>
      <c r="O236" s="10">
        <v>56128.06</v>
      </c>
      <c r="P236" s="11">
        <f>Table1[[#This Row],[Payment Amount ]]-O236</f>
        <v>0</v>
      </c>
    </row>
    <row r="237" spans="1:16" ht="20.100000000000001" customHeight="1" x14ac:dyDescent="0.2">
      <c r="A237" s="1" t="s">
        <v>226</v>
      </c>
      <c r="B237" s="2">
        <v>27692</v>
      </c>
      <c r="C237" s="3">
        <v>15987.71</v>
      </c>
      <c r="D237" s="3">
        <v>12983.59</v>
      </c>
      <c r="E237" s="3">
        <v>5738.41</v>
      </c>
      <c r="F237" s="3">
        <v>18148.96</v>
      </c>
      <c r="G237" s="3">
        <v>0</v>
      </c>
      <c r="H237" s="3">
        <v>0</v>
      </c>
      <c r="I237" s="3">
        <v>52858.67</v>
      </c>
      <c r="J237" s="3">
        <v>0</v>
      </c>
      <c r="K237" s="3">
        <v>52858.67</v>
      </c>
      <c r="L237" s="3">
        <v>382963.96</v>
      </c>
      <c r="O237" s="10">
        <v>52858.67</v>
      </c>
      <c r="P237" s="11">
        <f>Table1[[#This Row],[Payment Amount ]]-O237</f>
        <v>0</v>
      </c>
    </row>
    <row r="238" spans="1:16" ht="20.100000000000001" customHeight="1" x14ac:dyDescent="0.2">
      <c r="A238" s="1" t="s">
        <v>227</v>
      </c>
      <c r="B238" s="2">
        <v>54520</v>
      </c>
      <c r="C238" s="3">
        <v>31476.6</v>
      </c>
      <c r="D238" s="3">
        <v>25562.09</v>
      </c>
      <c r="E238" s="3">
        <v>15027.34</v>
      </c>
      <c r="F238" s="3">
        <v>35731.660000000003</v>
      </c>
      <c r="G238" s="3">
        <v>0</v>
      </c>
      <c r="H238" s="3">
        <v>0</v>
      </c>
      <c r="I238" s="3">
        <v>107797.69</v>
      </c>
      <c r="J238" s="3">
        <v>0</v>
      </c>
      <c r="K238" s="3">
        <v>107797.69</v>
      </c>
      <c r="L238" s="3">
        <v>778894.07</v>
      </c>
      <c r="O238" s="10">
        <v>107797.69</v>
      </c>
      <c r="P238" s="11">
        <f>Table1[[#This Row],[Payment Amount ]]-O238</f>
        <v>0</v>
      </c>
    </row>
    <row r="239" spans="1:16" ht="20.100000000000001" customHeight="1" x14ac:dyDescent="0.2">
      <c r="A239" s="1" t="s">
        <v>228</v>
      </c>
      <c r="B239" s="2">
        <v>12725</v>
      </c>
      <c r="C239" s="3">
        <v>7346.66</v>
      </c>
      <c r="D239" s="3">
        <v>5966.21</v>
      </c>
      <c r="E239" s="3">
        <v>3447.67</v>
      </c>
      <c r="F239" s="3">
        <v>8339.7900000000009</v>
      </c>
      <c r="G239" s="3">
        <v>0</v>
      </c>
      <c r="H239" s="3">
        <v>0</v>
      </c>
      <c r="I239" s="3">
        <v>25100.33</v>
      </c>
      <c r="J239" s="3">
        <v>0</v>
      </c>
      <c r="K239" s="3">
        <v>25100.33</v>
      </c>
      <c r="L239" s="3">
        <v>182278.94</v>
      </c>
      <c r="O239" s="10">
        <v>25100.33</v>
      </c>
      <c r="P239" s="11">
        <f>Table1[[#This Row],[Payment Amount ]]-O239</f>
        <v>0</v>
      </c>
    </row>
    <row r="240" spans="1:16" ht="20.100000000000001" customHeight="1" x14ac:dyDescent="0.2">
      <c r="A240" s="1" t="s">
        <v>229</v>
      </c>
      <c r="B240" s="2">
        <v>9658</v>
      </c>
      <c r="C240" s="3">
        <v>5575.95</v>
      </c>
      <c r="D240" s="3">
        <v>4528.22</v>
      </c>
      <c r="E240" s="3">
        <v>2767.89</v>
      </c>
      <c r="F240" s="3">
        <v>6329.72</v>
      </c>
      <c r="G240" s="3">
        <v>0</v>
      </c>
      <c r="H240" s="3">
        <v>0</v>
      </c>
      <c r="I240" s="3">
        <v>19201.78</v>
      </c>
      <c r="J240" s="3">
        <v>0</v>
      </c>
      <c r="K240" s="3">
        <v>19201.78</v>
      </c>
      <c r="L240" s="3">
        <v>139068.28</v>
      </c>
      <c r="O240" s="10">
        <v>19201.78</v>
      </c>
      <c r="P240" s="11">
        <f>Table1[[#This Row],[Payment Amount ]]-O240</f>
        <v>0</v>
      </c>
    </row>
    <row r="241" spans="1:16" ht="20.100000000000001" customHeight="1" x14ac:dyDescent="0.2">
      <c r="A241" s="1" t="s">
        <v>230</v>
      </c>
      <c r="B241" s="2">
        <v>87763</v>
      </c>
      <c r="C241" s="3">
        <v>50669.120000000003</v>
      </c>
      <c r="D241" s="3">
        <v>41148.31</v>
      </c>
      <c r="E241" s="3">
        <v>21262.55</v>
      </c>
      <c r="F241" s="3">
        <v>57518.66</v>
      </c>
      <c r="G241" s="3">
        <v>0</v>
      </c>
      <c r="H241" s="3">
        <v>0</v>
      </c>
      <c r="I241" s="3">
        <v>170598.64</v>
      </c>
      <c r="J241" s="3">
        <v>0</v>
      </c>
      <c r="K241" s="3">
        <v>170598.64</v>
      </c>
      <c r="L241" s="3">
        <v>1228996.46</v>
      </c>
      <c r="O241" s="10">
        <v>170598.64</v>
      </c>
      <c r="P241" s="11">
        <f>Table1[[#This Row],[Payment Amount ]]-O241</f>
        <v>0</v>
      </c>
    </row>
    <row r="242" spans="1:16" ht="20.100000000000001" customHeight="1" x14ac:dyDescent="0.2">
      <c r="A242" s="1" t="s">
        <v>231</v>
      </c>
      <c r="B242" s="2">
        <v>14441</v>
      </c>
      <c r="C242" s="3">
        <v>8337.3700000000008</v>
      </c>
      <c r="D242" s="3">
        <v>6770.77</v>
      </c>
      <c r="E242" s="3">
        <v>3145.91</v>
      </c>
      <c r="F242" s="3">
        <v>9464.43</v>
      </c>
      <c r="G242" s="3">
        <v>0</v>
      </c>
      <c r="H242" s="3">
        <v>0</v>
      </c>
      <c r="I242" s="3">
        <v>27718.480000000003</v>
      </c>
      <c r="J242" s="3">
        <v>0</v>
      </c>
      <c r="K242" s="3">
        <v>27718.48</v>
      </c>
      <c r="L242" s="3">
        <v>201056.98</v>
      </c>
      <c r="O242" s="10">
        <v>27718.48</v>
      </c>
      <c r="P242" s="11">
        <f>Table1[[#This Row],[Payment Amount ]]-O242</f>
        <v>0</v>
      </c>
    </row>
    <row r="243" spans="1:16" ht="20.100000000000001" customHeight="1" x14ac:dyDescent="0.2">
      <c r="A243" s="1" t="s">
        <v>232</v>
      </c>
      <c r="B243" s="2">
        <v>67093</v>
      </c>
      <c r="C243" s="3">
        <v>38735.5</v>
      </c>
      <c r="D243" s="3">
        <v>31457.03</v>
      </c>
      <c r="E243" s="3">
        <v>17734.22</v>
      </c>
      <c r="F243" s="3">
        <v>43971.83</v>
      </c>
      <c r="G243" s="3">
        <v>0</v>
      </c>
      <c r="H243" s="3">
        <v>0</v>
      </c>
      <c r="I243" s="3">
        <v>131898.58000000002</v>
      </c>
      <c r="J243" s="3">
        <v>0</v>
      </c>
      <c r="K243" s="3">
        <v>131898.57999999999</v>
      </c>
      <c r="L243" s="3">
        <v>951612.8</v>
      </c>
      <c r="O243" s="10">
        <v>131898.57999999999</v>
      </c>
      <c r="P243" s="11">
        <f>Table1[[#This Row],[Payment Amount ]]-O243</f>
        <v>0</v>
      </c>
    </row>
    <row r="244" spans="1:16" ht="20.100000000000001" customHeight="1" x14ac:dyDescent="0.2">
      <c r="A244" s="1" t="s">
        <v>233</v>
      </c>
      <c r="B244" s="2">
        <v>25322</v>
      </c>
      <c r="C244" s="3">
        <v>14619.41</v>
      </c>
      <c r="D244" s="3">
        <v>11872.4</v>
      </c>
      <c r="E244" s="3">
        <v>7098.68</v>
      </c>
      <c r="F244" s="3">
        <v>16595.689999999999</v>
      </c>
      <c r="G244" s="3">
        <v>0</v>
      </c>
      <c r="H244" s="3">
        <v>0</v>
      </c>
      <c r="I244" s="3">
        <v>50186.179999999993</v>
      </c>
      <c r="J244" s="3">
        <v>0</v>
      </c>
      <c r="K244" s="3">
        <v>50186.18</v>
      </c>
      <c r="L244" s="3">
        <v>365064.3</v>
      </c>
      <c r="O244" s="10">
        <v>50186.18</v>
      </c>
      <c r="P244" s="11">
        <f>Table1[[#This Row],[Payment Amount ]]-O244</f>
        <v>0</v>
      </c>
    </row>
    <row r="245" spans="1:16" ht="20.100000000000001" customHeight="1" x14ac:dyDescent="0.2">
      <c r="A245" s="1" t="s">
        <v>234</v>
      </c>
      <c r="B245" s="2">
        <v>20931</v>
      </c>
      <c r="C245" s="3">
        <v>12084.31</v>
      </c>
      <c r="D245" s="3">
        <v>9813.65</v>
      </c>
      <c r="E245" s="3">
        <v>5438.53</v>
      </c>
      <c r="F245" s="3">
        <v>13717.89</v>
      </c>
      <c r="G245" s="3">
        <v>0</v>
      </c>
      <c r="H245" s="3">
        <v>0</v>
      </c>
      <c r="I245" s="3">
        <v>41054.379999999997</v>
      </c>
      <c r="J245" s="3">
        <v>0</v>
      </c>
      <c r="K245" s="3">
        <v>41054.379999999997</v>
      </c>
      <c r="L245" s="3">
        <v>298718.53000000003</v>
      </c>
      <c r="O245" s="10">
        <v>41054.379999999997</v>
      </c>
      <c r="P245" s="11">
        <f>Table1[[#This Row],[Payment Amount ]]-O245</f>
        <v>0</v>
      </c>
    </row>
    <row r="246" spans="1:16" ht="20.100000000000001" customHeight="1" x14ac:dyDescent="0.2">
      <c r="A246" s="1" t="s">
        <v>235</v>
      </c>
      <c r="B246" s="2">
        <v>44545</v>
      </c>
      <c r="C246" s="3">
        <v>25717.63</v>
      </c>
      <c r="D246" s="3">
        <v>20885.240000000002</v>
      </c>
      <c r="E246" s="3">
        <v>10153.969999999999</v>
      </c>
      <c r="F246" s="3">
        <v>29194.18</v>
      </c>
      <c r="G246" s="3">
        <v>0</v>
      </c>
      <c r="H246" s="3">
        <v>0</v>
      </c>
      <c r="I246" s="3">
        <v>85951.02</v>
      </c>
      <c r="J246" s="3">
        <v>0</v>
      </c>
      <c r="K246" s="3">
        <v>85951.02</v>
      </c>
      <c r="L246" s="3">
        <v>621169.62</v>
      </c>
      <c r="O246" s="10">
        <v>85951.02</v>
      </c>
      <c r="P246" s="11">
        <f>Table1[[#This Row],[Payment Amount ]]-O246</f>
        <v>0</v>
      </c>
    </row>
    <row r="247" spans="1:16" ht="20.100000000000001" customHeight="1" x14ac:dyDescent="0.2">
      <c r="A247" s="1" t="s">
        <v>236</v>
      </c>
      <c r="B247" s="2">
        <v>464284</v>
      </c>
      <c r="C247" s="3">
        <v>268049.90999999997</v>
      </c>
      <c r="D247" s="3">
        <v>217682.85</v>
      </c>
      <c r="E247" s="3">
        <v>112162.85</v>
      </c>
      <c r="F247" s="3">
        <v>304285.34000000003</v>
      </c>
      <c r="G247" s="3">
        <v>0</v>
      </c>
      <c r="H247" s="3">
        <v>0</v>
      </c>
      <c r="I247" s="3">
        <v>902180.95</v>
      </c>
      <c r="J247" s="3">
        <v>0</v>
      </c>
      <c r="K247" s="3">
        <v>902180.95</v>
      </c>
      <c r="L247" s="3">
        <v>6474323.7699999996</v>
      </c>
      <c r="O247" s="10">
        <v>902180.95</v>
      </c>
      <c r="P247" s="11">
        <f>Table1[[#This Row],[Payment Amount ]]-O247</f>
        <v>0</v>
      </c>
    </row>
    <row r="248" spans="1:16" ht="20.100000000000001" customHeight="1" x14ac:dyDescent="0.2">
      <c r="A248" s="1" t="s">
        <v>237</v>
      </c>
      <c r="B248" s="2">
        <v>6807</v>
      </c>
      <c r="C248" s="3">
        <v>3929.96</v>
      </c>
      <c r="D248" s="3">
        <v>3191.51</v>
      </c>
      <c r="E248" s="3">
        <v>2226.27</v>
      </c>
      <c r="F248" s="3">
        <v>4461.21</v>
      </c>
      <c r="G248" s="3">
        <v>0</v>
      </c>
      <c r="H248" s="3">
        <v>0</v>
      </c>
      <c r="I248" s="3">
        <v>13808.95</v>
      </c>
      <c r="J248" s="3">
        <v>0</v>
      </c>
      <c r="K248" s="3">
        <v>13808.95</v>
      </c>
      <c r="L248" s="3">
        <v>100411.41</v>
      </c>
      <c r="O248" s="10">
        <v>13808.95</v>
      </c>
      <c r="P248" s="11">
        <f>Table1[[#This Row],[Payment Amount ]]-O248</f>
        <v>0</v>
      </c>
    </row>
    <row r="249" spans="1:16" ht="20.100000000000001" customHeight="1" x14ac:dyDescent="0.2">
      <c r="A249" s="1" t="s">
        <v>238</v>
      </c>
      <c r="B249" s="2">
        <v>12006</v>
      </c>
      <c r="C249" s="3">
        <v>6931.55</v>
      </c>
      <c r="D249" s="3">
        <v>5629.1</v>
      </c>
      <c r="E249" s="3">
        <v>3677</v>
      </c>
      <c r="F249" s="3">
        <v>7868.57</v>
      </c>
      <c r="G249" s="3">
        <v>0</v>
      </c>
      <c r="H249" s="3">
        <v>0</v>
      </c>
      <c r="I249" s="3">
        <v>24106.22</v>
      </c>
      <c r="J249" s="3">
        <v>0</v>
      </c>
      <c r="K249" s="3">
        <v>24106.22</v>
      </c>
      <c r="L249" s="3">
        <v>175235.20000000001</v>
      </c>
      <c r="O249" s="10">
        <v>24106.22</v>
      </c>
      <c r="P249" s="11">
        <f>Table1[[#This Row],[Payment Amount ]]-O249</f>
        <v>0</v>
      </c>
    </row>
    <row r="250" spans="1:16" ht="20.100000000000001" customHeight="1" x14ac:dyDescent="0.2">
      <c r="A250" s="1" t="s">
        <v>239</v>
      </c>
      <c r="B250" s="2">
        <v>31720</v>
      </c>
      <c r="C250" s="3">
        <v>18313.240000000002</v>
      </c>
      <c r="D250" s="3">
        <v>14872.15</v>
      </c>
      <c r="E250" s="3">
        <v>8475.59</v>
      </c>
      <c r="F250" s="3">
        <v>20788.849999999999</v>
      </c>
      <c r="G250" s="3">
        <v>0</v>
      </c>
      <c r="H250" s="3">
        <v>0</v>
      </c>
      <c r="I250" s="3">
        <v>62449.829999999994</v>
      </c>
      <c r="J250" s="3">
        <v>0</v>
      </c>
      <c r="K250" s="3">
        <v>62449.83</v>
      </c>
      <c r="L250" s="3">
        <v>452789.29</v>
      </c>
      <c r="O250" s="10">
        <v>62449.83</v>
      </c>
      <c r="P250" s="11">
        <f>Table1[[#This Row],[Payment Amount ]]-O250</f>
        <v>0</v>
      </c>
    </row>
    <row r="251" spans="1:16" ht="20.100000000000001" customHeight="1" x14ac:dyDescent="0.2">
      <c r="A251" s="1" t="s">
        <v>240</v>
      </c>
      <c r="B251" s="2">
        <v>8548</v>
      </c>
      <c r="C251" s="3">
        <v>4935.1099999999997</v>
      </c>
      <c r="D251" s="3">
        <v>4007.79</v>
      </c>
      <c r="E251" s="3">
        <v>2576.2399999999998</v>
      </c>
      <c r="F251" s="3">
        <v>5602.24</v>
      </c>
      <c r="G251" s="3">
        <v>0</v>
      </c>
      <c r="H251" s="3">
        <v>0</v>
      </c>
      <c r="I251" s="3">
        <v>17121.379999999997</v>
      </c>
      <c r="J251" s="3">
        <v>0</v>
      </c>
      <c r="K251" s="3">
        <v>17121.38</v>
      </c>
      <c r="L251" s="3">
        <v>124155.34</v>
      </c>
      <c r="O251" s="10">
        <v>17121.38</v>
      </c>
      <c r="P251" s="11">
        <f>Table1[[#This Row],[Payment Amount ]]-O251</f>
        <v>0</v>
      </c>
    </row>
    <row r="252" spans="1:16" ht="20.100000000000001" customHeight="1" x14ac:dyDescent="0.2">
      <c r="A252" s="1" t="s">
        <v>489</v>
      </c>
      <c r="B252" s="2">
        <v>3898536</v>
      </c>
      <c r="C252" s="3">
        <v>2250782.25</v>
      </c>
      <c r="D252" s="3">
        <v>1827856.28</v>
      </c>
      <c r="E252" s="3">
        <v>938858.94</v>
      </c>
      <c r="F252" s="3">
        <v>2555046.7599999998</v>
      </c>
      <c r="G252" s="3">
        <v>0</v>
      </c>
      <c r="H252" s="3">
        <v>0</v>
      </c>
      <c r="I252" s="3">
        <v>7572544.2300000004</v>
      </c>
      <c r="J252" s="3">
        <v>0</v>
      </c>
      <c r="K252" s="3">
        <v>7572544.2300000004</v>
      </c>
      <c r="L252" s="3">
        <v>54282384.420000002</v>
      </c>
      <c r="O252" s="10">
        <v>7572544.2300000004</v>
      </c>
      <c r="P252" s="11">
        <f>Table1[[#This Row],[Payment Amount ]]-O252</f>
        <v>0</v>
      </c>
    </row>
    <row r="253" spans="1:16" ht="20.100000000000001" customHeight="1" x14ac:dyDescent="0.2">
      <c r="A253" s="1" t="s">
        <v>241</v>
      </c>
      <c r="B253" s="2">
        <v>48896</v>
      </c>
      <c r="C253" s="3">
        <v>28229.64</v>
      </c>
      <c r="D253" s="3">
        <v>22925.24</v>
      </c>
      <c r="E253" s="3">
        <v>9697.43</v>
      </c>
      <c r="F253" s="3">
        <v>32045.759999999998</v>
      </c>
      <c r="G253" s="3">
        <v>0</v>
      </c>
      <c r="H253" s="3">
        <v>0</v>
      </c>
      <c r="I253" s="3">
        <v>92898.07</v>
      </c>
      <c r="J253" s="3">
        <v>0</v>
      </c>
      <c r="K253" s="3">
        <v>92898.07</v>
      </c>
      <c r="L253" s="3">
        <v>670877.98</v>
      </c>
      <c r="O253" s="10">
        <v>92898.07</v>
      </c>
      <c r="P253" s="11">
        <f>Table1[[#This Row],[Payment Amount ]]-O253</f>
        <v>0</v>
      </c>
    </row>
    <row r="254" spans="1:16" ht="20.100000000000001" customHeight="1" x14ac:dyDescent="0.2">
      <c r="A254" s="1" t="s">
        <v>242</v>
      </c>
      <c r="B254" s="2">
        <v>33445</v>
      </c>
      <c r="C254" s="3">
        <v>19309.150000000001</v>
      </c>
      <c r="D254" s="3">
        <v>15680.93</v>
      </c>
      <c r="E254" s="3">
        <v>8914.76</v>
      </c>
      <c r="F254" s="3">
        <v>21919.39</v>
      </c>
      <c r="G254" s="3">
        <v>0</v>
      </c>
      <c r="H254" s="3">
        <v>0</v>
      </c>
      <c r="I254" s="3">
        <v>65824.23000000001</v>
      </c>
      <c r="J254" s="3">
        <v>0</v>
      </c>
      <c r="K254" s="3">
        <v>65824.23</v>
      </c>
      <c r="L254" s="3">
        <v>476956.08</v>
      </c>
      <c r="O254" s="10">
        <v>65824.23</v>
      </c>
      <c r="P254" s="11">
        <f>Table1[[#This Row],[Payment Amount ]]-O254</f>
        <v>0</v>
      </c>
    </row>
    <row r="255" spans="1:16" ht="20.100000000000001" customHeight="1" x14ac:dyDescent="0.2">
      <c r="A255" s="1" t="s">
        <v>243</v>
      </c>
      <c r="B255" s="2">
        <v>738</v>
      </c>
      <c r="C255" s="3">
        <v>426.08</v>
      </c>
      <c r="D255" s="3">
        <v>346.02</v>
      </c>
      <c r="E255" s="3">
        <v>521.24</v>
      </c>
      <c r="F255" s="3">
        <v>483.68</v>
      </c>
      <c r="G255" s="3">
        <v>0</v>
      </c>
      <c r="H255" s="3">
        <v>0</v>
      </c>
      <c r="I255" s="3">
        <v>1777.02</v>
      </c>
      <c r="J255" s="3">
        <v>0</v>
      </c>
      <c r="K255" s="3">
        <v>1777.02</v>
      </c>
      <c r="L255" s="3">
        <v>13263.07</v>
      </c>
      <c r="O255" s="10">
        <v>1777.02</v>
      </c>
      <c r="P255" s="11">
        <f>Table1[[#This Row],[Payment Amount ]]-O255</f>
        <v>0</v>
      </c>
    </row>
    <row r="256" spans="1:16" ht="20.100000000000001" customHeight="1" x14ac:dyDescent="0.2">
      <c r="A256" s="1" t="s">
        <v>244</v>
      </c>
      <c r="B256" s="2">
        <v>68552</v>
      </c>
      <c r="C256" s="3">
        <v>39577.839999999997</v>
      </c>
      <c r="D256" s="3">
        <v>32141.09</v>
      </c>
      <c r="E256" s="3">
        <v>16901.900000000001</v>
      </c>
      <c r="F256" s="3">
        <v>44928.04</v>
      </c>
      <c r="G256" s="3">
        <v>0</v>
      </c>
      <c r="H256" s="3">
        <v>0</v>
      </c>
      <c r="I256" s="3">
        <v>133548.87</v>
      </c>
      <c r="J256" s="3">
        <v>0</v>
      </c>
      <c r="K256" s="3">
        <v>133548.87</v>
      </c>
      <c r="L256" s="3">
        <v>964009.54</v>
      </c>
      <c r="O256" s="10">
        <v>133548.87</v>
      </c>
      <c r="P256" s="11">
        <f>Table1[[#This Row],[Payment Amount ]]-O256</f>
        <v>0</v>
      </c>
    </row>
    <row r="257" spans="1:16" ht="20.100000000000001" customHeight="1" x14ac:dyDescent="0.2">
      <c r="A257" s="1" t="s">
        <v>245</v>
      </c>
      <c r="B257" s="2">
        <v>66443</v>
      </c>
      <c r="C257" s="3">
        <v>38360.230000000003</v>
      </c>
      <c r="D257" s="3">
        <v>31152.27</v>
      </c>
      <c r="E257" s="3">
        <v>11481.28</v>
      </c>
      <c r="F257" s="3">
        <v>43545.83</v>
      </c>
      <c r="G257" s="3">
        <v>0</v>
      </c>
      <c r="H257" s="3">
        <v>0</v>
      </c>
      <c r="I257" s="3">
        <v>124539.61</v>
      </c>
      <c r="J257" s="3">
        <v>0</v>
      </c>
      <c r="K257" s="3">
        <v>124539.61</v>
      </c>
      <c r="L257" s="3">
        <v>898944.87</v>
      </c>
      <c r="O257" s="10">
        <v>124539.61</v>
      </c>
      <c r="P257" s="11">
        <f>Table1[[#This Row],[Payment Amount ]]-O257</f>
        <v>0</v>
      </c>
    </row>
    <row r="258" spans="1:16" ht="20.100000000000001" customHeight="1" x14ac:dyDescent="0.2">
      <c r="A258" s="1" t="s">
        <v>246</v>
      </c>
      <c r="B258" s="2">
        <v>10736</v>
      </c>
      <c r="C258" s="3">
        <v>6198.33</v>
      </c>
      <c r="D258" s="3">
        <v>5033.6499999999996</v>
      </c>
      <c r="E258" s="3">
        <v>2984.38</v>
      </c>
      <c r="F258" s="3">
        <v>7036.23</v>
      </c>
      <c r="G258" s="3">
        <v>0</v>
      </c>
      <c r="H258" s="3">
        <v>0</v>
      </c>
      <c r="I258" s="3">
        <v>21252.59</v>
      </c>
      <c r="J258" s="3">
        <v>0</v>
      </c>
      <c r="K258" s="3">
        <v>21252.59</v>
      </c>
      <c r="L258" s="3">
        <v>154824.07999999999</v>
      </c>
      <c r="O258" s="10">
        <v>21252.59</v>
      </c>
      <c r="P258" s="11">
        <f>Table1[[#This Row],[Payment Amount ]]-O258</f>
        <v>0</v>
      </c>
    </row>
    <row r="259" spans="1:16" ht="20.100000000000001" customHeight="1" x14ac:dyDescent="0.2">
      <c r="A259" s="1" t="s">
        <v>247</v>
      </c>
      <c r="B259" s="2">
        <v>7220</v>
      </c>
      <c r="C259" s="3">
        <v>4168.3999999999996</v>
      </c>
      <c r="D259" s="3">
        <v>3385.15</v>
      </c>
      <c r="E259" s="3">
        <v>4497.58</v>
      </c>
      <c r="F259" s="3">
        <v>4731.8900000000003</v>
      </c>
      <c r="G259" s="3">
        <v>0</v>
      </c>
      <c r="H259" s="3">
        <v>0</v>
      </c>
      <c r="I259" s="3">
        <v>16783.02</v>
      </c>
      <c r="J259" s="3">
        <v>0</v>
      </c>
      <c r="K259" s="3">
        <v>16783.02</v>
      </c>
      <c r="L259" s="3">
        <v>121807.35</v>
      </c>
      <c r="O259" s="10">
        <v>16783.02</v>
      </c>
      <c r="P259" s="11">
        <f>Table1[[#This Row],[Payment Amount ]]-O259</f>
        <v>0</v>
      </c>
    </row>
    <row r="260" spans="1:16" ht="20.100000000000001" customHeight="1" x14ac:dyDescent="0.2">
      <c r="A260" s="1" t="s">
        <v>248</v>
      </c>
      <c r="B260" s="2">
        <v>35462</v>
      </c>
      <c r="C260" s="3">
        <v>20473.64</v>
      </c>
      <c r="D260" s="3">
        <v>16626.61</v>
      </c>
      <c r="E260" s="3">
        <v>8936.44</v>
      </c>
      <c r="F260" s="3">
        <v>23241.31</v>
      </c>
      <c r="G260" s="3">
        <v>0</v>
      </c>
      <c r="H260" s="3">
        <v>0</v>
      </c>
      <c r="I260" s="3">
        <v>69278</v>
      </c>
      <c r="J260" s="3">
        <v>0</v>
      </c>
      <c r="K260" s="3">
        <v>69278</v>
      </c>
      <c r="L260" s="3">
        <v>501961.57</v>
      </c>
      <c r="O260" s="10">
        <v>69278</v>
      </c>
      <c r="P260" s="11">
        <f>Table1[[#This Row],[Payment Amount ]]-O260</f>
        <v>0</v>
      </c>
    </row>
    <row r="261" spans="1:16" ht="20.100000000000001" customHeight="1" x14ac:dyDescent="0.2">
      <c r="A261" s="1" t="s">
        <v>249</v>
      </c>
      <c r="B261" s="2">
        <v>93733</v>
      </c>
      <c r="C261" s="3">
        <v>54115.85</v>
      </c>
      <c r="D261" s="3">
        <v>43947.38</v>
      </c>
      <c r="E261" s="3">
        <v>24616.959999999999</v>
      </c>
      <c r="F261" s="3">
        <v>61431.32</v>
      </c>
      <c r="G261" s="3">
        <v>0</v>
      </c>
      <c r="H261" s="3">
        <v>0</v>
      </c>
      <c r="I261" s="3">
        <v>184111.51</v>
      </c>
      <c r="J261" s="3">
        <v>0</v>
      </c>
      <c r="K261" s="3">
        <v>184111.51</v>
      </c>
      <c r="L261" s="3">
        <v>1325530.06</v>
      </c>
      <c r="O261" s="10">
        <v>184111.51</v>
      </c>
      <c r="P261" s="11">
        <f>Table1[[#This Row],[Payment Amount ]]-O261</f>
        <v>0</v>
      </c>
    </row>
    <row r="262" spans="1:16" ht="20.100000000000001" customHeight="1" x14ac:dyDescent="0.2">
      <c r="A262" s="1" t="s">
        <v>250</v>
      </c>
      <c r="B262" s="2">
        <v>1026</v>
      </c>
      <c r="C262" s="3">
        <v>592.35</v>
      </c>
      <c r="D262" s="3">
        <v>481.05</v>
      </c>
      <c r="E262" s="3">
        <v>585.54999999999995</v>
      </c>
      <c r="F262" s="3">
        <v>672.43</v>
      </c>
      <c r="G262" s="3">
        <v>0</v>
      </c>
      <c r="H262" s="3">
        <v>0</v>
      </c>
      <c r="I262" s="3">
        <v>2331.38</v>
      </c>
      <c r="J262" s="3">
        <v>0</v>
      </c>
      <c r="K262" s="3">
        <v>2331.38</v>
      </c>
      <c r="L262" s="3">
        <v>17234.919999999998</v>
      </c>
      <c r="O262" s="10">
        <v>2331.38</v>
      </c>
      <c r="P262" s="11">
        <f>Table1[[#This Row],[Payment Amount ]]-O262</f>
        <v>0</v>
      </c>
    </row>
    <row r="263" spans="1:16" ht="20.100000000000001" customHeight="1" x14ac:dyDescent="0.2">
      <c r="A263" s="1" t="s">
        <v>251</v>
      </c>
      <c r="B263" s="2">
        <v>23086</v>
      </c>
      <c r="C263" s="3">
        <v>13328.48</v>
      </c>
      <c r="D263" s="3">
        <v>10824.04</v>
      </c>
      <c r="E263" s="3">
        <v>4711.46</v>
      </c>
      <c r="F263" s="3">
        <v>15130.25</v>
      </c>
      <c r="G263" s="3">
        <v>0</v>
      </c>
      <c r="H263" s="3">
        <v>0</v>
      </c>
      <c r="I263" s="3">
        <v>43994.229999999996</v>
      </c>
      <c r="J263" s="3">
        <v>0</v>
      </c>
      <c r="K263" s="3">
        <v>43994.23</v>
      </c>
      <c r="L263" s="3">
        <v>319680.78999999998</v>
      </c>
      <c r="O263" s="10">
        <v>43994.23</v>
      </c>
      <c r="P263" s="11">
        <f>Table1[[#This Row],[Payment Amount ]]-O263</f>
        <v>0</v>
      </c>
    </row>
    <row r="264" spans="1:16" ht="20.100000000000001" customHeight="1" x14ac:dyDescent="0.2">
      <c r="A264" s="1" t="s">
        <v>252</v>
      </c>
      <c r="B264" s="2">
        <v>37539</v>
      </c>
      <c r="C264" s="3">
        <v>21672.78</v>
      </c>
      <c r="D264" s="3">
        <v>17600.43</v>
      </c>
      <c r="E264" s="3">
        <v>9962.43</v>
      </c>
      <c r="F264" s="3">
        <v>24602.54</v>
      </c>
      <c r="G264" s="3">
        <v>0</v>
      </c>
      <c r="H264" s="3">
        <v>0</v>
      </c>
      <c r="I264" s="3">
        <v>73838.179999999993</v>
      </c>
      <c r="J264" s="3">
        <v>0</v>
      </c>
      <c r="K264" s="3">
        <v>73838.179999999993</v>
      </c>
      <c r="L264" s="3">
        <v>534414.5</v>
      </c>
      <c r="O264" s="10">
        <v>73838.179999999993</v>
      </c>
      <c r="P264" s="11">
        <f>Table1[[#This Row],[Payment Amount ]]-O264</f>
        <v>0</v>
      </c>
    </row>
    <row r="265" spans="1:16" ht="20.100000000000001" customHeight="1" x14ac:dyDescent="0.2">
      <c r="A265" s="1" t="s">
        <v>253</v>
      </c>
      <c r="B265" s="2">
        <v>13161</v>
      </c>
      <c r="C265" s="3">
        <v>7598.38</v>
      </c>
      <c r="D265" s="3">
        <v>6170.63</v>
      </c>
      <c r="E265" s="3">
        <v>3261.26</v>
      </c>
      <c r="F265" s="3">
        <v>8625.5400000000009</v>
      </c>
      <c r="G265" s="3">
        <v>0</v>
      </c>
      <c r="H265" s="3">
        <v>0</v>
      </c>
      <c r="I265" s="3">
        <v>25655.81</v>
      </c>
      <c r="J265" s="3">
        <v>0</v>
      </c>
      <c r="K265" s="3">
        <v>25655.81</v>
      </c>
      <c r="L265" s="3">
        <v>186260.73</v>
      </c>
      <c r="O265" s="10">
        <v>25655.81</v>
      </c>
      <c r="P265" s="11">
        <f>Table1[[#This Row],[Payment Amount ]]-O265</f>
        <v>0</v>
      </c>
    </row>
    <row r="266" spans="1:16" ht="20.100000000000001" customHeight="1" x14ac:dyDescent="0.2">
      <c r="A266" s="1" t="s">
        <v>254</v>
      </c>
      <c r="B266" s="2">
        <v>25128</v>
      </c>
      <c r="C266" s="3">
        <v>14507.41</v>
      </c>
      <c r="D266" s="3">
        <v>11781.44</v>
      </c>
      <c r="E266" s="3">
        <v>6448.83</v>
      </c>
      <c r="F266" s="3">
        <v>16468.54</v>
      </c>
      <c r="G266" s="3">
        <v>0</v>
      </c>
      <c r="H266" s="3">
        <v>0</v>
      </c>
      <c r="I266" s="3">
        <v>49206.22</v>
      </c>
      <c r="J266" s="3">
        <v>0</v>
      </c>
      <c r="K266" s="3">
        <v>49206.22</v>
      </c>
      <c r="L266" s="3">
        <v>358132.55</v>
      </c>
      <c r="O266" s="10">
        <v>49206.22</v>
      </c>
      <c r="P266" s="11">
        <f>Table1[[#This Row],[Payment Amount ]]-O266</f>
        <v>0</v>
      </c>
    </row>
    <row r="267" spans="1:16" ht="20.100000000000001" customHeight="1" x14ac:dyDescent="0.2">
      <c r="A267" s="1" t="s">
        <v>255</v>
      </c>
      <c r="B267" s="2">
        <v>14213</v>
      </c>
      <c r="C267" s="3">
        <v>8205.74</v>
      </c>
      <c r="D267" s="3">
        <v>6663.87</v>
      </c>
      <c r="E267" s="3">
        <v>2970.45</v>
      </c>
      <c r="F267" s="3">
        <v>9315</v>
      </c>
      <c r="G267" s="3">
        <v>0</v>
      </c>
      <c r="H267" s="3">
        <v>0</v>
      </c>
      <c r="I267" s="3">
        <v>27155.06</v>
      </c>
      <c r="J267" s="3">
        <v>0</v>
      </c>
      <c r="K267" s="3">
        <v>27155.06</v>
      </c>
      <c r="L267" s="3">
        <v>197052.85</v>
      </c>
      <c r="O267" s="10">
        <v>27155.06</v>
      </c>
      <c r="P267" s="11">
        <f>Table1[[#This Row],[Payment Amount ]]-O267</f>
        <v>0</v>
      </c>
    </row>
    <row r="268" spans="1:16" ht="20.100000000000001" customHeight="1" x14ac:dyDescent="0.2">
      <c r="A268" s="1" t="s">
        <v>256</v>
      </c>
      <c r="B268" s="2">
        <v>12710</v>
      </c>
      <c r="C268" s="3">
        <v>7338</v>
      </c>
      <c r="D268" s="3">
        <v>5959.17</v>
      </c>
      <c r="E268" s="3">
        <v>3240.82</v>
      </c>
      <c r="F268" s="3">
        <v>8329.9599999999991</v>
      </c>
      <c r="G268" s="3">
        <v>0</v>
      </c>
      <c r="H268" s="3">
        <v>0</v>
      </c>
      <c r="I268" s="3">
        <v>24867.95</v>
      </c>
      <c r="J268" s="3">
        <v>0</v>
      </c>
      <c r="K268" s="3">
        <v>24867.95</v>
      </c>
      <c r="L268" s="3">
        <v>180641.75</v>
      </c>
      <c r="O268" s="10">
        <v>24867.95</v>
      </c>
      <c r="P268" s="11">
        <f>Table1[[#This Row],[Payment Amount ]]-O268</f>
        <v>0</v>
      </c>
    </row>
    <row r="269" spans="1:16" ht="20.100000000000001" customHeight="1" x14ac:dyDescent="0.2">
      <c r="A269" s="1" t="s">
        <v>257</v>
      </c>
      <c r="B269" s="2">
        <v>115316</v>
      </c>
      <c r="C269" s="3">
        <v>66576.58</v>
      </c>
      <c r="D269" s="3">
        <v>54066.73</v>
      </c>
      <c r="E269" s="3">
        <v>31573.18</v>
      </c>
      <c r="F269" s="3">
        <v>75576.52</v>
      </c>
      <c r="G269" s="3">
        <v>0</v>
      </c>
      <c r="H269" s="3">
        <v>0</v>
      </c>
      <c r="I269" s="3">
        <v>227793.01</v>
      </c>
      <c r="J269" s="3">
        <v>0</v>
      </c>
      <c r="K269" s="3">
        <v>227793.01</v>
      </c>
      <c r="L269" s="3">
        <v>1640838.48</v>
      </c>
      <c r="O269" s="10">
        <v>227793.01</v>
      </c>
      <c r="P269" s="11">
        <f>Table1[[#This Row],[Payment Amount ]]-O269</f>
        <v>0</v>
      </c>
    </row>
    <row r="270" spans="1:16" ht="20.100000000000001" customHeight="1" x14ac:dyDescent="0.2">
      <c r="A270" s="1" t="s">
        <v>258</v>
      </c>
      <c r="B270" s="2">
        <v>34145</v>
      </c>
      <c r="C270" s="3">
        <v>19713.29</v>
      </c>
      <c r="D270" s="3">
        <v>16009.13</v>
      </c>
      <c r="E270" s="3">
        <v>9714.08</v>
      </c>
      <c r="F270" s="3">
        <v>22378.16</v>
      </c>
      <c r="G270" s="3">
        <v>0</v>
      </c>
      <c r="H270" s="3">
        <v>0</v>
      </c>
      <c r="I270" s="3">
        <v>67814.66</v>
      </c>
      <c r="J270" s="3">
        <v>0</v>
      </c>
      <c r="K270" s="3">
        <v>67814.66</v>
      </c>
      <c r="L270" s="3">
        <v>491385.99</v>
      </c>
      <c r="O270" s="10">
        <v>67814.66</v>
      </c>
      <c r="P270" s="11">
        <f>Table1[[#This Row],[Payment Amount ]]-O270</f>
        <v>0</v>
      </c>
    </row>
    <row r="271" spans="1:16" ht="20.100000000000001" customHeight="1" x14ac:dyDescent="0.2">
      <c r="A271" s="1" t="s">
        <v>259</v>
      </c>
      <c r="B271" s="2">
        <v>98039</v>
      </c>
      <c r="C271" s="3">
        <v>56601.87</v>
      </c>
      <c r="D271" s="3">
        <v>45966.28</v>
      </c>
      <c r="E271" s="3">
        <v>19041.84</v>
      </c>
      <c r="F271" s="3">
        <v>64253.41</v>
      </c>
      <c r="G271" s="3">
        <v>0</v>
      </c>
      <c r="H271" s="3">
        <v>0</v>
      </c>
      <c r="I271" s="3">
        <v>185863.4</v>
      </c>
      <c r="J271" s="3">
        <v>0</v>
      </c>
      <c r="K271" s="3">
        <v>185863.4</v>
      </c>
      <c r="L271" s="3">
        <v>1338202.49</v>
      </c>
      <c r="O271" s="10">
        <v>185863.4</v>
      </c>
      <c r="P271" s="11">
        <f>Table1[[#This Row],[Payment Amount ]]-O271</f>
        <v>0</v>
      </c>
    </row>
    <row r="272" spans="1:16" ht="20.100000000000001" customHeight="1" x14ac:dyDescent="0.2">
      <c r="A272" s="1" t="s">
        <v>260</v>
      </c>
      <c r="B272" s="2">
        <v>14131</v>
      </c>
      <c r="C272" s="3">
        <v>8158.4</v>
      </c>
      <c r="D272" s="3">
        <v>6625.42</v>
      </c>
      <c r="E272" s="3">
        <v>4214.7700000000004</v>
      </c>
      <c r="F272" s="3">
        <v>9261.26</v>
      </c>
      <c r="G272" s="3">
        <v>0</v>
      </c>
      <c r="H272" s="3">
        <v>0</v>
      </c>
      <c r="I272" s="3">
        <v>28259.85</v>
      </c>
      <c r="J272" s="3">
        <v>0</v>
      </c>
      <c r="K272" s="3">
        <v>28259.85</v>
      </c>
      <c r="L272" s="3">
        <v>204971.3</v>
      </c>
      <c r="O272" s="10">
        <v>28259.85</v>
      </c>
      <c r="P272" s="11">
        <f>Table1[[#This Row],[Payment Amount ]]-O272</f>
        <v>0</v>
      </c>
    </row>
    <row r="273" spans="1:16" ht="20.100000000000001" customHeight="1" x14ac:dyDescent="0.2">
      <c r="A273" s="1" t="s">
        <v>261</v>
      </c>
      <c r="B273" s="2">
        <v>23321</v>
      </c>
      <c r="C273" s="3">
        <v>13464.16</v>
      </c>
      <c r="D273" s="3">
        <v>10934.22</v>
      </c>
      <c r="E273" s="3">
        <v>6761.51</v>
      </c>
      <c r="F273" s="3">
        <v>15284.26</v>
      </c>
      <c r="G273" s="3">
        <v>0</v>
      </c>
      <c r="H273" s="3">
        <v>0</v>
      </c>
      <c r="I273" s="3">
        <v>46444.15</v>
      </c>
      <c r="J273" s="3">
        <v>0</v>
      </c>
      <c r="K273" s="3">
        <v>46444.15</v>
      </c>
      <c r="L273" s="3">
        <v>337278.92</v>
      </c>
      <c r="O273" s="10">
        <v>46444.15</v>
      </c>
      <c r="P273" s="11">
        <f>Table1[[#This Row],[Payment Amount ]]-O273</f>
        <v>0</v>
      </c>
    </row>
    <row r="274" spans="1:16" ht="20.100000000000001" customHeight="1" x14ac:dyDescent="0.2">
      <c r="A274" s="1" t="s">
        <v>262</v>
      </c>
      <c r="B274" s="2">
        <v>81915</v>
      </c>
      <c r="C274" s="3">
        <v>47292.84</v>
      </c>
      <c r="D274" s="3">
        <v>38406.43</v>
      </c>
      <c r="E274" s="3">
        <v>21254.74</v>
      </c>
      <c r="F274" s="3">
        <v>53685.96</v>
      </c>
      <c r="G274" s="3">
        <v>0</v>
      </c>
      <c r="H274" s="3">
        <v>0</v>
      </c>
      <c r="I274" s="3">
        <v>160639.97</v>
      </c>
      <c r="J274" s="3">
        <v>0</v>
      </c>
      <c r="K274" s="3">
        <v>160639.97</v>
      </c>
      <c r="L274" s="3">
        <v>1157508.67</v>
      </c>
      <c r="O274" s="10">
        <v>160639.97</v>
      </c>
      <c r="P274" s="11">
        <f>Table1[[#This Row],[Payment Amount ]]-O274</f>
        <v>0</v>
      </c>
    </row>
    <row r="275" spans="1:16" ht="20.100000000000001" customHeight="1" x14ac:dyDescent="0.2">
      <c r="A275" s="1" t="s">
        <v>263</v>
      </c>
      <c r="B275" s="2">
        <v>93600</v>
      </c>
      <c r="C275" s="3">
        <v>54039.06</v>
      </c>
      <c r="D275" s="3">
        <v>43885.02</v>
      </c>
      <c r="E275" s="3">
        <v>25947.8</v>
      </c>
      <c r="F275" s="3">
        <v>61344.15</v>
      </c>
      <c r="G275" s="3">
        <v>0</v>
      </c>
      <c r="H275" s="3">
        <v>0</v>
      </c>
      <c r="I275" s="3">
        <v>185216.03</v>
      </c>
      <c r="J275" s="3">
        <v>0</v>
      </c>
      <c r="K275" s="3">
        <v>185216.03</v>
      </c>
      <c r="L275" s="3">
        <v>1333952.47</v>
      </c>
      <c r="O275" s="10">
        <v>185216.03</v>
      </c>
      <c r="P275" s="11">
        <f>Table1[[#This Row],[Payment Amount ]]-O275</f>
        <v>0</v>
      </c>
    </row>
    <row r="276" spans="1:16" ht="20.100000000000001" customHeight="1" x14ac:dyDescent="0.2">
      <c r="A276" s="1" t="s">
        <v>264</v>
      </c>
      <c r="B276" s="2">
        <v>219765</v>
      </c>
      <c r="C276" s="3">
        <v>126879.21</v>
      </c>
      <c r="D276" s="3">
        <v>103038.38</v>
      </c>
      <c r="E276" s="3">
        <v>55346.879999999997</v>
      </c>
      <c r="F276" s="3">
        <v>144030.95000000001</v>
      </c>
      <c r="G276" s="3">
        <v>0</v>
      </c>
      <c r="H276" s="3">
        <v>0</v>
      </c>
      <c r="I276" s="3">
        <v>429295.42000000004</v>
      </c>
      <c r="J276" s="3">
        <v>0</v>
      </c>
      <c r="K276" s="3">
        <v>429295.42</v>
      </c>
      <c r="L276" s="3">
        <v>3084255.54</v>
      </c>
      <c r="O276" s="10">
        <v>429295.42</v>
      </c>
      <c r="P276" s="11">
        <f>Table1[[#This Row],[Payment Amount ]]-O276</f>
        <v>0</v>
      </c>
    </row>
    <row r="277" spans="1:16" ht="20.100000000000001" customHeight="1" x14ac:dyDescent="0.2">
      <c r="A277" s="1" t="s">
        <v>265</v>
      </c>
      <c r="B277" s="2">
        <v>38920</v>
      </c>
      <c r="C277" s="3">
        <v>22470.09</v>
      </c>
      <c r="D277" s="3">
        <v>18247.919999999998</v>
      </c>
      <c r="E277" s="3">
        <v>9768.86</v>
      </c>
      <c r="F277" s="3">
        <v>25507.63</v>
      </c>
      <c r="G277" s="3">
        <v>0</v>
      </c>
      <c r="H277" s="3">
        <v>0</v>
      </c>
      <c r="I277" s="3">
        <v>75994.5</v>
      </c>
      <c r="J277" s="3">
        <v>0</v>
      </c>
      <c r="K277" s="3">
        <v>75994.5</v>
      </c>
      <c r="L277" s="3">
        <v>550090.17000000004</v>
      </c>
      <c r="O277" s="10">
        <v>75994.5</v>
      </c>
      <c r="P277" s="11">
        <f>Table1[[#This Row],[Payment Amount ]]-O277</f>
        <v>0</v>
      </c>
    </row>
    <row r="278" spans="1:16" ht="20.100000000000001" customHeight="1" x14ac:dyDescent="0.2">
      <c r="A278" s="1" t="s">
        <v>266</v>
      </c>
      <c r="B278" s="2">
        <v>1229</v>
      </c>
      <c r="C278" s="3">
        <v>709.55</v>
      </c>
      <c r="D278" s="3">
        <v>576.23</v>
      </c>
      <c r="E278" s="3">
        <v>823.8</v>
      </c>
      <c r="F278" s="3">
        <v>805.47</v>
      </c>
      <c r="G278" s="3">
        <v>0</v>
      </c>
      <c r="H278" s="3">
        <v>0</v>
      </c>
      <c r="I278" s="3">
        <v>2915.05</v>
      </c>
      <c r="J278" s="3">
        <v>0</v>
      </c>
      <c r="K278" s="3">
        <v>2915.05</v>
      </c>
      <c r="L278" s="3">
        <v>21417.1</v>
      </c>
      <c r="O278" s="10">
        <v>2915.05</v>
      </c>
      <c r="P278" s="11">
        <f>Table1[[#This Row],[Payment Amount ]]-O278</f>
        <v>0</v>
      </c>
    </row>
    <row r="279" spans="1:16" ht="20.100000000000001" customHeight="1" x14ac:dyDescent="0.2">
      <c r="A279" s="1" t="s">
        <v>267</v>
      </c>
      <c r="B279" s="2">
        <v>38017</v>
      </c>
      <c r="C279" s="3">
        <v>21948.75</v>
      </c>
      <c r="D279" s="3">
        <v>17824.54</v>
      </c>
      <c r="E279" s="3">
        <v>10457.01</v>
      </c>
      <c r="F279" s="3">
        <v>24915.82</v>
      </c>
      <c r="G279" s="3">
        <v>0</v>
      </c>
      <c r="H279" s="3">
        <v>0</v>
      </c>
      <c r="I279" s="3">
        <v>75146.12</v>
      </c>
      <c r="J279" s="3">
        <v>0</v>
      </c>
      <c r="K279" s="3">
        <v>75146.12</v>
      </c>
      <c r="L279" s="3">
        <v>543875.36</v>
      </c>
      <c r="O279" s="10">
        <v>75146.12</v>
      </c>
      <c r="P279" s="11">
        <f>Table1[[#This Row],[Payment Amount ]]-O279</f>
        <v>0</v>
      </c>
    </row>
    <row r="280" spans="1:16" ht="20.100000000000001" customHeight="1" x14ac:dyDescent="0.2">
      <c r="A280" s="1" t="s">
        <v>268</v>
      </c>
      <c r="B280" s="2">
        <v>3637</v>
      </c>
      <c r="C280" s="3">
        <v>2099.79</v>
      </c>
      <c r="D280" s="3">
        <v>1705.23</v>
      </c>
      <c r="E280" s="3">
        <v>1325.94</v>
      </c>
      <c r="F280" s="3">
        <v>2383.64</v>
      </c>
      <c r="G280" s="3">
        <v>0</v>
      </c>
      <c r="H280" s="3">
        <v>0</v>
      </c>
      <c r="I280" s="3">
        <v>7514.6</v>
      </c>
      <c r="J280" s="3">
        <v>0</v>
      </c>
      <c r="K280" s="3">
        <v>7514.6</v>
      </c>
      <c r="L280" s="3">
        <v>54353.46</v>
      </c>
      <c r="O280" s="10">
        <v>7514.6</v>
      </c>
      <c r="P280" s="11">
        <f>Table1[[#This Row],[Payment Amount ]]-O280</f>
        <v>0</v>
      </c>
    </row>
    <row r="281" spans="1:16" ht="20.100000000000001" customHeight="1" x14ac:dyDescent="0.2">
      <c r="A281" s="1" t="s">
        <v>269</v>
      </c>
      <c r="B281" s="2">
        <v>62732</v>
      </c>
      <c r="C281" s="3">
        <v>36217.72</v>
      </c>
      <c r="D281" s="3">
        <v>29412.34</v>
      </c>
      <c r="E281" s="3">
        <v>15500.9</v>
      </c>
      <c r="F281" s="3">
        <v>41113.69</v>
      </c>
      <c r="G281" s="3">
        <v>0</v>
      </c>
      <c r="H281" s="3">
        <v>0</v>
      </c>
      <c r="I281" s="3">
        <v>122244.65</v>
      </c>
      <c r="J281" s="3">
        <v>0</v>
      </c>
      <c r="K281" s="3">
        <v>122244.65</v>
      </c>
      <c r="L281" s="3">
        <v>883006.55</v>
      </c>
      <c r="O281" s="10">
        <v>122244.65</v>
      </c>
      <c r="P281" s="11">
        <f>Table1[[#This Row],[Payment Amount ]]-O281</f>
        <v>0</v>
      </c>
    </row>
    <row r="282" spans="1:16" ht="20.100000000000001" customHeight="1" x14ac:dyDescent="0.2">
      <c r="A282" s="1" t="s">
        <v>270</v>
      </c>
      <c r="B282" s="2">
        <v>28474</v>
      </c>
      <c r="C282" s="3">
        <v>16439.189999999999</v>
      </c>
      <c r="D282" s="3">
        <v>13350.24</v>
      </c>
      <c r="E282" s="3">
        <v>5717.71</v>
      </c>
      <c r="F282" s="3">
        <v>18661.47</v>
      </c>
      <c r="G282" s="3">
        <v>0</v>
      </c>
      <c r="H282" s="3">
        <v>0</v>
      </c>
      <c r="I282" s="3">
        <v>54168.61</v>
      </c>
      <c r="J282" s="3">
        <v>0</v>
      </c>
      <c r="K282" s="3">
        <v>54168.61</v>
      </c>
      <c r="L282" s="3">
        <v>393563.43</v>
      </c>
      <c r="O282" s="10">
        <v>54168.61</v>
      </c>
      <c r="P282" s="11">
        <f>Table1[[#This Row],[Payment Amount ]]-O282</f>
        <v>0</v>
      </c>
    </row>
    <row r="283" spans="1:16" ht="20.100000000000001" customHeight="1" x14ac:dyDescent="0.2">
      <c r="A283" s="1" t="s">
        <v>271</v>
      </c>
      <c r="B283" s="2">
        <v>61087</v>
      </c>
      <c r="C283" s="3">
        <v>35267.99</v>
      </c>
      <c r="D283" s="3">
        <v>28641.07</v>
      </c>
      <c r="E283" s="3">
        <v>15104.92</v>
      </c>
      <c r="F283" s="3">
        <v>40035.58</v>
      </c>
      <c r="G283" s="3">
        <v>0</v>
      </c>
      <c r="H283" s="3">
        <v>0</v>
      </c>
      <c r="I283" s="3">
        <v>119049.56</v>
      </c>
      <c r="J283" s="3">
        <v>0</v>
      </c>
      <c r="K283" s="3">
        <v>119049.56</v>
      </c>
      <c r="L283" s="3">
        <v>860111.37</v>
      </c>
      <c r="O283" s="10">
        <v>119049.56</v>
      </c>
      <c r="P283" s="11">
        <f>Table1[[#This Row],[Payment Amount ]]-O283</f>
        <v>0</v>
      </c>
    </row>
    <row r="284" spans="1:16" ht="20.100000000000001" customHeight="1" x14ac:dyDescent="0.2">
      <c r="A284" s="1" t="s">
        <v>272</v>
      </c>
      <c r="B284" s="2">
        <v>36220</v>
      </c>
      <c r="C284" s="3">
        <v>20911.27</v>
      </c>
      <c r="D284" s="3">
        <v>16982</v>
      </c>
      <c r="E284" s="3">
        <v>10337.11</v>
      </c>
      <c r="F284" s="3">
        <v>23738.09</v>
      </c>
      <c r="G284" s="3">
        <v>0</v>
      </c>
      <c r="H284" s="3">
        <v>0</v>
      </c>
      <c r="I284" s="3">
        <v>71968.47</v>
      </c>
      <c r="J284" s="3">
        <v>0</v>
      </c>
      <c r="K284" s="3">
        <v>71968.47</v>
      </c>
      <c r="L284" s="3">
        <v>521176.49</v>
      </c>
      <c r="O284" s="10">
        <v>71968.47</v>
      </c>
      <c r="P284" s="11">
        <f>Table1[[#This Row],[Payment Amount ]]-O284</f>
        <v>0</v>
      </c>
    </row>
    <row r="285" spans="1:16" ht="20.100000000000001" customHeight="1" x14ac:dyDescent="0.2">
      <c r="A285" s="1" t="s">
        <v>273</v>
      </c>
      <c r="B285" s="2">
        <v>17303</v>
      </c>
      <c r="C285" s="3">
        <v>9989.7199999999993</v>
      </c>
      <c r="D285" s="3">
        <v>8112.63</v>
      </c>
      <c r="E285" s="3">
        <v>4807.6499999999996</v>
      </c>
      <c r="F285" s="3">
        <v>11340.15</v>
      </c>
      <c r="G285" s="3">
        <v>0</v>
      </c>
      <c r="H285" s="3">
        <v>0</v>
      </c>
      <c r="I285" s="3">
        <v>34250.15</v>
      </c>
      <c r="J285" s="3">
        <v>0</v>
      </c>
      <c r="K285" s="3">
        <v>34250.15</v>
      </c>
      <c r="L285" s="3">
        <v>248857.95</v>
      </c>
      <c r="O285" s="10">
        <v>34250.15</v>
      </c>
      <c r="P285" s="11">
        <f>Table1[[#This Row],[Payment Amount ]]-O285</f>
        <v>0</v>
      </c>
    </row>
    <row r="286" spans="1:16" ht="20.100000000000001" customHeight="1" x14ac:dyDescent="0.2">
      <c r="A286" s="1" t="s">
        <v>274</v>
      </c>
      <c r="B286" s="2">
        <v>210823</v>
      </c>
      <c r="C286" s="3">
        <v>121716.63</v>
      </c>
      <c r="D286" s="3">
        <v>98845.86</v>
      </c>
      <c r="E286" s="3">
        <v>57391.43</v>
      </c>
      <c r="F286" s="3">
        <v>138170.49</v>
      </c>
      <c r="G286" s="3">
        <v>0</v>
      </c>
      <c r="H286" s="3">
        <v>0</v>
      </c>
      <c r="I286" s="3">
        <v>416124.41</v>
      </c>
      <c r="J286" s="3">
        <v>0</v>
      </c>
      <c r="K286" s="3">
        <v>416124.41</v>
      </c>
      <c r="L286" s="3">
        <v>2989543.58</v>
      </c>
      <c r="O286" s="10">
        <v>416124.41</v>
      </c>
      <c r="P286" s="11">
        <f>Table1[[#This Row],[Payment Amount ]]-O286</f>
        <v>0</v>
      </c>
    </row>
    <row r="287" spans="1:16" ht="20.100000000000001" customHeight="1" x14ac:dyDescent="0.2">
      <c r="A287" s="1" t="s">
        <v>275</v>
      </c>
      <c r="B287" s="2">
        <v>46599</v>
      </c>
      <c r="C287" s="3">
        <v>26903.48</v>
      </c>
      <c r="D287" s="3">
        <v>21848.27</v>
      </c>
      <c r="E287" s="3">
        <v>12263.64</v>
      </c>
      <c r="F287" s="3">
        <v>30540.34</v>
      </c>
      <c r="G287" s="3">
        <v>0</v>
      </c>
      <c r="H287" s="3">
        <v>0</v>
      </c>
      <c r="I287" s="3">
        <v>91555.73</v>
      </c>
      <c r="J287" s="3">
        <v>0</v>
      </c>
      <c r="K287" s="3">
        <v>91555.73</v>
      </c>
      <c r="L287" s="3">
        <v>661240.32999999996</v>
      </c>
      <c r="O287" s="10">
        <v>91555.73</v>
      </c>
      <c r="P287" s="11">
        <f>Table1[[#This Row],[Payment Amount ]]-O287</f>
        <v>0</v>
      </c>
    </row>
    <row r="288" spans="1:16" ht="20.100000000000001" customHeight="1" x14ac:dyDescent="0.2">
      <c r="A288" s="1" t="s">
        <v>276</v>
      </c>
      <c r="B288" s="2">
        <v>10557</v>
      </c>
      <c r="C288" s="3">
        <v>6094.98</v>
      </c>
      <c r="D288" s="3">
        <v>4949.72</v>
      </c>
      <c r="E288" s="3">
        <v>3768.71</v>
      </c>
      <c r="F288" s="3">
        <v>6918.91</v>
      </c>
      <c r="G288" s="3">
        <v>0</v>
      </c>
      <c r="H288" s="3">
        <v>0</v>
      </c>
      <c r="I288" s="3">
        <v>21732.32</v>
      </c>
      <c r="J288" s="3">
        <v>0</v>
      </c>
      <c r="K288" s="3">
        <v>21732.32</v>
      </c>
      <c r="L288" s="3">
        <v>158176.93</v>
      </c>
      <c r="O288" s="10">
        <v>21732.32</v>
      </c>
      <c r="P288" s="11">
        <f>Table1[[#This Row],[Payment Amount ]]-O288</f>
        <v>0</v>
      </c>
    </row>
    <row r="289" spans="1:16" ht="20.100000000000001" customHeight="1" x14ac:dyDescent="0.2">
      <c r="A289" s="1" t="s">
        <v>500</v>
      </c>
      <c r="B289" s="2">
        <v>40313</v>
      </c>
      <c r="C289" s="3">
        <v>23274.32</v>
      </c>
      <c r="D289" s="3">
        <v>18901.04</v>
      </c>
      <c r="E289" s="3">
        <v>10815.31</v>
      </c>
      <c r="F289" s="3">
        <v>26420.58</v>
      </c>
      <c r="G289" s="3">
        <v>0</v>
      </c>
      <c r="H289" s="3">
        <v>0</v>
      </c>
      <c r="I289" s="3">
        <v>79411.25</v>
      </c>
      <c r="J289" s="3">
        <v>0</v>
      </c>
      <c r="K289" s="3">
        <v>79411.25</v>
      </c>
      <c r="L289" s="3">
        <v>574230.52</v>
      </c>
      <c r="O289" s="10">
        <v>79411.25</v>
      </c>
      <c r="P289" s="11">
        <f>Table1[[#This Row],[Payment Amount ]]-O289</f>
        <v>0</v>
      </c>
    </row>
    <row r="290" spans="1:16" ht="20.100000000000001" customHeight="1" x14ac:dyDescent="0.2">
      <c r="A290" s="1" t="s">
        <v>277</v>
      </c>
      <c r="B290" s="2">
        <v>86513</v>
      </c>
      <c r="C290" s="3">
        <v>49947.45</v>
      </c>
      <c r="D290" s="3">
        <v>40562.230000000003</v>
      </c>
      <c r="E290" s="3">
        <v>22425.34</v>
      </c>
      <c r="F290" s="3">
        <v>56699.43</v>
      </c>
      <c r="G290" s="3">
        <v>0</v>
      </c>
      <c r="H290" s="3">
        <v>0</v>
      </c>
      <c r="I290" s="3">
        <v>169634.44999999998</v>
      </c>
      <c r="J290" s="3">
        <v>0</v>
      </c>
      <c r="K290" s="3">
        <v>169634.45</v>
      </c>
      <c r="L290" s="3">
        <v>1228425.48</v>
      </c>
      <c r="O290" s="10">
        <v>169634.45</v>
      </c>
      <c r="P290" s="11">
        <f>Table1[[#This Row],[Payment Amount ]]-O290</f>
        <v>0</v>
      </c>
    </row>
    <row r="291" spans="1:16" ht="20.100000000000001" customHeight="1" x14ac:dyDescent="0.2">
      <c r="A291" s="1" t="s">
        <v>278</v>
      </c>
      <c r="B291" s="2">
        <v>3241</v>
      </c>
      <c r="C291" s="3">
        <v>1871.16</v>
      </c>
      <c r="D291" s="3">
        <v>1519.57</v>
      </c>
      <c r="E291" s="3">
        <v>1517.6</v>
      </c>
      <c r="F291" s="3">
        <v>2124.11</v>
      </c>
      <c r="G291" s="3">
        <v>0</v>
      </c>
      <c r="H291" s="3">
        <v>0</v>
      </c>
      <c r="I291" s="3">
        <v>7032.4400000000005</v>
      </c>
      <c r="J291" s="3">
        <v>0</v>
      </c>
      <c r="K291" s="3">
        <v>7032.44</v>
      </c>
      <c r="L291" s="3">
        <v>44412.93</v>
      </c>
      <c r="O291" s="10">
        <v>7032.44</v>
      </c>
      <c r="P291" s="11">
        <f>Table1[[#This Row],[Payment Amount ]]-O291</f>
        <v>0</v>
      </c>
    </row>
    <row r="292" spans="1:16" ht="20.100000000000001" customHeight="1" x14ac:dyDescent="0.2">
      <c r="A292" s="1" t="s">
        <v>279</v>
      </c>
      <c r="B292" s="2">
        <v>111789</v>
      </c>
      <c r="C292" s="3">
        <v>64540.31</v>
      </c>
      <c r="D292" s="3">
        <v>52413.07</v>
      </c>
      <c r="E292" s="3">
        <v>30619.73</v>
      </c>
      <c r="F292" s="3">
        <v>73264.97</v>
      </c>
      <c r="G292" s="3">
        <v>0</v>
      </c>
      <c r="H292" s="3">
        <v>0</v>
      </c>
      <c r="I292" s="3">
        <v>220838.08000000002</v>
      </c>
      <c r="J292" s="3">
        <v>0</v>
      </c>
      <c r="K292" s="3">
        <v>220838.08</v>
      </c>
      <c r="L292" s="3">
        <v>1591031.87</v>
      </c>
      <c r="O292" s="10">
        <v>220838.08</v>
      </c>
      <c r="P292" s="11">
        <f>Table1[[#This Row],[Payment Amount ]]-O292</f>
        <v>0</v>
      </c>
    </row>
    <row r="293" spans="1:16" ht="20.100000000000001" customHeight="1" x14ac:dyDescent="0.2">
      <c r="A293" s="1" t="s">
        <v>280</v>
      </c>
      <c r="B293" s="2">
        <v>77920</v>
      </c>
      <c r="C293" s="3">
        <v>44986.36</v>
      </c>
      <c r="D293" s="3">
        <v>36533.35</v>
      </c>
      <c r="E293" s="3">
        <v>15778.59</v>
      </c>
      <c r="F293" s="3">
        <v>51067.69</v>
      </c>
      <c r="G293" s="3">
        <v>0</v>
      </c>
      <c r="H293" s="3">
        <v>0</v>
      </c>
      <c r="I293" s="3">
        <v>148365.99</v>
      </c>
      <c r="J293" s="3">
        <v>0</v>
      </c>
      <c r="K293" s="3">
        <v>148365.99</v>
      </c>
      <c r="L293" s="3">
        <v>1069917.79</v>
      </c>
      <c r="O293" s="10">
        <v>148365.99</v>
      </c>
      <c r="P293" s="11">
        <f>Table1[[#This Row],[Payment Amount ]]-O293</f>
        <v>0</v>
      </c>
    </row>
    <row r="294" spans="1:16" ht="20.100000000000001" customHeight="1" x14ac:dyDescent="0.2">
      <c r="A294" s="1" t="s">
        <v>281</v>
      </c>
      <c r="B294" s="2">
        <v>58965</v>
      </c>
      <c r="C294" s="3">
        <v>34042.879999999997</v>
      </c>
      <c r="D294" s="3">
        <v>27646.16</v>
      </c>
      <c r="E294" s="3">
        <v>16744.22</v>
      </c>
      <c r="F294" s="3">
        <v>38644.85</v>
      </c>
      <c r="G294" s="3">
        <v>0</v>
      </c>
      <c r="H294" s="3">
        <v>0</v>
      </c>
      <c r="I294" s="3">
        <v>117078.10999999999</v>
      </c>
      <c r="J294" s="3">
        <v>0</v>
      </c>
      <c r="K294" s="3">
        <v>117078.11</v>
      </c>
      <c r="L294" s="3">
        <v>845661.26</v>
      </c>
      <c r="O294" s="10">
        <v>117078.11</v>
      </c>
      <c r="P294" s="11">
        <f>Table1[[#This Row],[Payment Amount ]]-O294</f>
        <v>0</v>
      </c>
    </row>
    <row r="295" spans="1:16" ht="20.100000000000001" customHeight="1" x14ac:dyDescent="0.2">
      <c r="A295" s="1" t="s">
        <v>282</v>
      </c>
      <c r="B295" s="2">
        <v>4924</v>
      </c>
      <c r="C295" s="3">
        <v>2842.82</v>
      </c>
      <c r="D295" s="3">
        <v>2308.65</v>
      </c>
      <c r="E295" s="3">
        <v>1702.59</v>
      </c>
      <c r="F295" s="3">
        <v>3227.12</v>
      </c>
      <c r="G295" s="3">
        <v>0</v>
      </c>
      <c r="H295" s="3">
        <v>0</v>
      </c>
      <c r="I295" s="3">
        <v>10081.18</v>
      </c>
      <c r="J295" s="3">
        <v>0</v>
      </c>
      <c r="K295" s="3">
        <v>10081.18</v>
      </c>
      <c r="L295" s="3">
        <v>72755.289999999994</v>
      </c>
      <c r="O295" s="10">
        <v>10081.18</v>
      </c>
      <c r="P295" s="11">
        <f>Table1[[#This Row],[Payment Amount ]]-O295</f>
        <v>0</v>
      </c>
    </row>
    <row r="296" spans="1:16" ht="20.100000000000001" customHeight="1" x14ac:dyDescent="0.2">
      <c r="A296" s="1" t="s">
        <v>283</v>
      </c>
      <c r="B296" s="2">
        <v>3348</v>
      </c>
      <c r="C296" s="3">
        <v>1932.94</v>
      </c>
      <c r="D296" s="3">
        <v>1569.73</v>
      </c>
      <c r="E296" s="3">
        <v>2283.7800000000002</v>
      </c>
      <c r="F296" s="3">
        <v>2194.23</v>
      </c>
      <c r="G296" s="3">
        <v>0</v>
      </c>
      <c r="H296" s="3">
        <v>0</v>
      </c>
      <c r="I296" s="3">
        <v>7980.68</v>
      </c>
      <c r="J296" s="3">
        <v>0</v>
      </c>
      <c r="K296" s="3">
        <v>7980.68</v>
      </c>
      <c r="L296" s="3">
        <v>57695.11</v>
      </c>
      <c r="O296" s="10">
        <v>7980.68</v>
      </c>
      <c r="P296" s="11">
        <f>Table1[[#This Row],[Payment Amount ]]-O296</f>
        <v>0</v>
      </c>
    </row>
    <row r="297" spans="1:16" ht="20.100000000000001" customHeight="1" x14ac:dyDescent="0.2">
      <c r="A297" s="1" t="s">
        <v>284</v>
      </c>
      <c r="B297" s="2">
        <v>48886</v>
      </c>
      <c r="C297" s="3">
        <v>28223.86</v>
      </c>
      <c r="D297" s="3">
        <v>22920.55</v>
      </c>
      <c r="E297" s="3">
        <v>12020.92</v>
      </c>
      <c r="F297" s="3">
        <v>32039.21</v>
      </c>
      <c r="G297" s="3">
        <v>0</v>
      </c>
      <c r="H297" s="3">
        <v>0</v>
      </c>
      <c r="I297" s="3">
        <v>95204.540000000008</v>
      </c>
      <c r="J297" s="3">
        <v>0</v>
      </c>
      <c r="K297" s="3">
        <v>95204.54</v>
      </c>
      <c r="L297" s="3">
        <v>687464.65</v>
      </c>
      <c r="O297" s="10">
        <v>95204.54</v>
      </c>
      <c r="P297" s="11">
        <f>Table1[[#This Row],[Payment Amount ]]-O297</f>
        <v>0</v>
      </c>
    </row>
    <row r="298" spans="1:16" ht="20.100000000000001" customHeight="1" x14ac:dyDescent="0.2">
      <c r="A298" s="1" t="s">
        <v>285</v>
      </c>
      <c r="B298" s="2">
        <v>12389</v>
      </c>
      <c r="C298" s="3">
        <v>7152.67</v>
      </c>
      <c r="D298" s="3">
        <v>5808.67</v>
      </c>
      <c r="E298" s="3">
        <v>3497.57</v>
      </c>
      <c r="F298" s="3">
        <v>8119.58</v>
      </c>
      <c r="G298" s="3">
        <v>0</v>
      </c>
      <c r="H298" s="3">
        <v>0</v>
      </c>
      <c r="I298" s="3">
        <v>24578.489999999998</v>
      </c>
      <c r="J298" s="3">
        <v>0</v>
      </c>
      <c r="K298" s="3">
        <v>24578.49</v>
      </c>
      <c r="L298" s="3">
        <v>178572.35</v>
      </c>
      <c r="O298" s="10">
        <v>24578.49</v>
      </c>
      <c r="P298" s="11">
        <f>Table1[[#This Row],[Payment Amount ]]-O298</f>
        <v>0</v>
      </c>
    </row>
    <row r="299" spans="1:16" ht="20.100000000000001" customHeight="1" x14ac:dyDescent="0.2">
      <c r="A299" s="1" t="s">
        <v>286</v>
      </c>
      <c r="B299" s="2">
        <v>85096</v>
      </c>
      <c r="C299" s="3">
        <v>49129.36</v>
      </c>
      <c r="D299" s="3">
        <v>39897.86</v>
      </c>
      <c r="E299" s="3">
        <v>23626.66</v>
      </c>
      <c r="F299" s="3">
        <v>55770.75</v>
      </c>
      <c r="G299" s="3">
        <v>0</v>
      </c>
      <c r="H299" s="3">
        <v>0</v>
      </c>
      <c r="I299" s="3">
        <v>168424.63</v>
      </c>
      <c r="J299" s="3">
        <v>0</v>
      </c>
      <c r="K299" s="3">
        <v>168424.63</v>
      </c>
      <c r="L299" s="3">
        <v>1213656.08</v>
      </c>
      <c r="O299" s="10">
        <v>168424.63</v>
      </c>
      <c r="P299" s="11">
        <f>Table1[[#This Row],[Payment Amount ]]-O299</f>
        <v>0</v>
      </c>
    </row>
    <row r="300" spans="1:16" ht="20.100000000000001" customHeight="1" x14ac:dyDescent="0.2">
      <c r="A300" s="1" t="s">
        <v>287</v>
      </c>
      <c r="B300" s="2">
        <v>26628</v>
      </c>
      <c r="C300" s="3">
        <v>15373.42</v>
      </c>
      <c r="D300" s="3">
        <v>12484.73</v>
      </c>
      <c r="E300" s="3">
        <v>7598.3</v>
      </c>
      <c r="F300" s="3">
        <v>17451.62</v>
      </c>
      <c r="G300" s="3">
        <v>0</v>
      </c>
      <c r="H300" s="3">
        <v>0</v>
      </c>
      <c r="I300" s="3">
        <v>52908.070000000007</v>
      </c>
      <c r="J300" s="3">
        <v>0</v>
      </c>
      <c r="K300" s="3">
        <v>52908.07</v>
      </c>
      <c r="L300" s="3">
        <v>384428.13</v>
      </c>
      <c r="O300" s="10">
        <v>52908.07</v>
      </c>
      <c r="P300" s="11">
        <f>Table1[[#This Row],[Payment Amount ]]-O300</f>
        <v>0</v>
      </c>
    </row>
    <row r="301" spans="1:16" ht="20.100000000000001" customHeight="1" x14ac:dyDescent="0.2">
      <c r="A301" s="1" t="s">
        <v>288</v>
      </c>
      <c r="B301" s="2">
        <v>103414</v>
      </c>
      <c r="C301" s="3">
        <v>59705.08</v>
      </c>
      <c r="D301" s="3">
        <v>48486.39</v>
      </c>
      <c r="E301" s="3">
        <v>25293.91</v>
      </c>
      <c r="F301" s="3">
        <v>67776.11</v>
      </c>
      <c r="G301" s="3">
        <v>0</v>
      </c>
      <c r="H301" s="3">
        <v>0</v>
      </c>
      <c r="I301" s="3">
        <v>201261.49</v>
      </c>
      <c r="J301" s="3">
        <v>0</v>
      </c>
      <c r="K301" s="3">
        <v>201261.49</v>
      </c>
      <c r="L301" s="3">
        <v>1451720.3</v>
      </c>
      <c r="O301" s="10">
        <v>201261.49</v>
      </c>
      <c r="P301" s="11">
        <f>Table1[[#This Row],[Payment Amount ]]-O301</f>
        <v>0</v>
      </c>
    </row>
    <row r="302" spans="1:16" ht="20.100000000000001" customHeight="1" x14ac:dyDescent="0.2">
      <c r="A302" s="1" t="s">
        <v>289</v>
      </c>
      <c r="B302" s="2">
        <v>53166</v>
      </c>
      <c r="C302" s="3">
        <v>30694.880000000001</v>
      </c>
      <c r="D302" s="3">
        <v>24927.26</v>
      </c>
      <c r="E302" s="3">
        <v>14752.55</v>
      </c>
      <c r="F302" s="3">
        <v>34844.26</v>
      </c>
      <c r="G302" s="3">
        <v>0</v>
      </c>
      <c r="H302" s="3">
        <v>0</v>
      </c>
      <c r="I302" s="3">
        <v>105218.95000000001</v>
      </c>
      <c r="J302" s="3">
        <v>0</v>
      </c>
      <c r="K302" s="3">
        <v>105218.95</v>
      </c>
      <c r="L302" s="3">
        <v>760760.39</v>
      </c>
      <c r="O302" s="10">
        <v>105218.95</v>
      </c>
      <c r="P302" s="11">
        <f>Table1[[#This Row],[Payment Amount ]]-O302</f>
        <v>0</v>
      </c>
    </row>
    <row r="303" spans="1:16" ht="20.100000000000001" customHeight="1" x14ac:dyDescent="0.2">
      <c r="A303" s="1" t="s">
        <v>290</v>
      </c>
      <c r="B303" s="2">
        <v>23231</v>
      </c>
      <c r="C303" s="3">
        <v>13412.19</v>
      </c>
      <c r="D303" s="3">
        <v>10892.02</v>
      </c>
      <c r="E303" s="3">
        <v>6208.35</v>
      </c>
      <c r="F303" s="3">
        <v>15225.28</v>
      </c>
      <c r="G303" s="3">
        <v>0</v>
      </c>
      <c r="H303" s="3">
        <v>0</v>
      </c>
      <c r="I303" s="3">
        <v>45737.84</v>
      </c>
      <c r="J303" s="3">
        <v>0</v>
      </c>
      <c r="K303" s="3">
        <v>45737.84</v>
      </c>
      <c r="L303" s="3">
        <v>332120.86</v>
      </c>
      <c r="O303" s="10">
        <v>45737.84</v>
      </c>
      <c r="P303" s="11">
        <f>Table1[[#This Row],[Payment Amount ]]-O303</f>
        <v>0</v>
      </c>
    </row>
    <row r="304" spans="1:16" ht="20.100000000000001" customHeight="1" x14ac:dyDescent="0.2">
      <c r="A304" s="1" t="s">
        <v>291</v>
      </c>
      <c r="B304" s="2">
        <v>433148</v>
      </c>
      <c r="C304" s="3">
        <v>250073.84</v>
      </c>
      <c r="D304" s="3">
        <v>203084.52</v>
      </c>
      <c r="E304" s="3">
        <v>103365.62</v>
      </c>
      <c r="F304" s="3">
        <v>283879.23</v>
      </c>
      <c r="G304" s="3">
        <v>0</v>
      </c>
      <c r="H304" s="3">
        <v>0</v>
      </c>
      <c r="I304" s="3">
        <v>840403.21</v>
      </c>
      <c r="J304" s="3">
        <v>0</v>
      </c>
      <c r="K304" s="3">
        <v>840403.21</v>
      </c>
      <c r="L304" s="3">
        <v>6029163.2599999998</v>
      </c>
      <c r="O304" s="10">
        <v>840403.21</v>
      </c>
      <c r="P304" s="11">
        <f>Table1[[#This Row],[Payment Amount ]]-O304</f>
        <v>0</v>
      </c>
    </row>
    <row r="305" spans="1:16" ht="20.100000000000001" customHeight="1" x14ac:dyDescent="0.2">
      <c r="A305" s="1" t="s">
        <v>292</v>
      </c>
      <c r="B305" s="2">
        <v>46826</v>
      </c>
      <c r="C305" s="3">
        <v>27034.54</v>
      </c>
      <c r="D305" s="3">
        <v>21954.7</v>
      </c>
      <c r="E305" s="3">
        <v>12328.13</v>
      </c>
      <c r="F305" s="3">
        <v>30689.119999999999</v>
      </c>
      <c r="G305" s="3">
        <v>0</v>
      </c>
      <c r="H305" s="3">
        <v>0</v>
      </c>
      <c r="I305" s="3">
        <v>92006.49</v>
      </c>
      <c r="J305" s="3">
        <v>0</v>
      </c>
      <c r="K305" s="3">
        <v>92006.49</v>
      </c>
      <c r="L305" s="3">
        <v>664548.37</v>
      </c>
      <c r="O305" s="10">
        <v>92006.49</v>
      </c>
      <c r="P305" s="11">
        <f>Table1[[#This Row],[Payment Amount ]]-O305</f>
        <v>0</v>
      </c>
    </row>
    <row r="306" spans="1:16" ht="20.100000000000001" customHeight="1" x14ac:dyDescent="0.2">
      <c r="A306" s="1" t="s">
        <v>293</v>
      </c>
      <c r="B306" s="2">
        <v>174340</v>
      </c>
      <c r="C306" s="3">
        <v>100653.52</v>
      </c>
      <c r="D306" s="3">
        <v>81740.55</v>
      </c>
      <c r="E306" s="3">
        <v>48724.44</v>
      </c>
      <c r="F306" s="3">
        <v>114260.03</v>
      </c>
      <c r="G306" s="3">
        <v>0</v>
      </c>
      <c r="H306" s="3">
        <v>0</v>
      </c>
      <c r="I306" s="3">
        <v>345378.54000000004</v>
      </c>
      <c r="J306" s="3">
        <v>0</v>
      </c>
      <c r="K306" s="3">
        <v>345378.54</v>
      </c>
      <c r="L306" s="3">
        <v>2483469.5299999998</v>
      </c>
      <c r="O306" s="10">
        <v>345378.54</v>
      </c>
      <c r="P306" s="11">
        <f>Table1[[#This Row],[Payment Amount ]]-O306</f>
        <v>0</v>
      </c>
    </row>
    <row r="307" spans="1:16" ht="20.100000000000001" customHeight="1" x14ac:dyDescent="0.2">
      <c r="A307" s="1" t="s">
        <v>294</v>
      </c>
      <c r="B307" s="2">
        <v>7688</v>
      </c>
      <c r="C307" s="3">
        <v>4438.59</v>
      </c>
      <c r="D307" s="3">
        <v>3604.57</v>
      </c>
      <c r="E307" s="3">
        <v>2509.23</v>
      </c>
      <c r="F307" s="3">
        <v>5038.6099999999997</v>
      </c>
      <c r="G307" s="3">
        <v>0</v>
      </c>
      <c r="H307" s="3">
        <v>0</v>
      </c>
      <c r="I307" s="3">
        <v>15591</v>
      </c>
      <c r="J307" s="3">
        <v>0</v>
      </c>
      <c r="K307" s="3">
        <v>15591</v>
      </c>
      <c r="L307" s="3">
        <v>113241.11</v>
      </c>
      <c r="O307" s="10">
        <v>15591</v>
      </c>
      <c r="P307" s="11">
        <f>Table1[[#This Row],[Payment Amount ]]-O307</f>
        <v>0</v>
      </c>
    </row>
    <row r="308" spans="1:16" ht="20.100000000000001" customHeight="1" x14ac:dyDescent="0.2">
      <c r="A308" s="1" t="s">
        <v>295</v>
      </c>
      <c r="B308" s="2">
        <v>184404</v>
      </c>
      <c r="C308" s="3">
        <v>106463.88</v>
      </c>
      <c r="D308" s="3">
        <v>86459.13</v>
      </c>
      <c r="E308" s="3">
        <v>49182.22</v>
      </c>
      <c r="F308" s="3">
        <v>120855.84</v>
      </c>
      <c r="G308" s="3">
        <v>0</v>
      </c>
      <c r="H308" s="3">
        <v>0</v>
      </c>
      <c r="I308" s="3">
        <v>362961.07</v>
      </c>
      <c r="J308" s="3">
        <v>0</v>
      </c>
      <c r="K308" s="3">
        <v>362961.07</v>
      </c>
      <c r="L308" s="3">
        <v>2609759.0699999998</v>
      </c>
      <c r="O308" s="10">
        <v>362961.07</v>
      </c>
      <c r="P308" s="11">
        <f>Table1[[#This Row],[Payment Amount ]]-O308</f>
        <v>0</v>
      </c>
    </row>
    <row r="309" spans="1:16" ht="20.100000000000001" customHeight="1" x14ac:dyDescent="0.2">
      <c r="A309" s="1" t="s">
        <v>296</v>
      </c>
      <c r="B309" s="2">
        <v>140693</v>
      </c>
      <c r="C309" s="3">
        <v>81227.75</v>
      </c>
      <c r="D309" s="3">
        <v>65964.91</v>
      </c>
      <c r="E309" s="3">
        <v>38801.67</v>
      </c>
      <c r="F309" s="3">
        <v>92208.25</v>
      </c>
      <c r="G309" s="3">
        <v>0</v>
      </c>
      <c r="H309" s="3">
        <v>0</v>
      </c>
      <c r="I309" s="3">
        <v>278202.58</v>
      </c>
      <c r="J309" s="3">
        <v>0</v>
      </c>
      <c r="K309" s="3">
        <v>278202.58</v>
      </c>
      <c r="L309" s="3">
        <v>2002623.43</v>
      </c>
      <c r="O309" s="10">
        <v>278202.58</v>
      </c>
      <c r="P309" s="11">
        <f>Table1[[#This Row],[Payment Amount ]]-O309</f>
        <v>0</v>
      </c>
    </row>
    <row r="310" spans="1:16" ht="20.100000000000001" customHeight="1" x14ac:dyDescent="0.2">
      <c r="A310" s="1" t="s">
        <v>297</v>
      </c>
      <c r="B310" s="2">
        <v>9717</v>
      </c>
      <c r="C310" s="3">
        <v>5610.02</v>
      </c>
      <c r="D310" s="3">
        <v>4555.88</v>
      </c>
      <c r="E310" s="3">
        <v>2571.85</v>
      </c>
      <c r="F310" s="3">
        <v>6368.39</v>
      </c>
      <c r="G310" s="3">
        <v>0</v>
      </c>
      <c r="H310" s="3">
        <v>0</v>
      </c>
      <c r="I310" s="3">
        <v>19106.140000000003</v>
      </c>
      <c r="J310" s="3">
        <v>-19106.14</v>
      </c>
      <c r="K310" s="3">
        <v>0</v>
      </c>
      <c r="L310" s="3">
        <v>0</v>
      </c>
      <c r="O310" s="10">
        <v>0</v>
      </c>
      <c r="P310" s="11">
        <f>Table1[[#This Row],[Payment Amount ]]-O310</f>
        <v>0</v>
      </c>
    </row>
    <row r="311" spans="1:16" ht="20.100000000000001" customHeight="1" x14ac:dyDescent="0.2">
      <c r="A311" s="1" t="s">
        <v>298</v>
      </c>
      <c r="B311" s="2">
        <v>19521</v>
      </c>
      <c r="C311" s="3">
        <v>11270.26</v>
      </c>
      <c r="D311" s="3">
        <v>9152.56</v>
      </c>
      <c r="E311" s="3">
        <v>5372.64</v>
      </c>
      <c r="F311" s="3">
        <v>12793.79</v>
      </c>
      <c r="G311" s="3">
        <v>0</v>
      </c>
      <c r="H311" s="3">
        <v>0</v>
      </c>
      <c r="I311" s="3">
        <v>38589.25</v>
      </c>
      <c r="J311" s="3">
        <v>0</v>
      </c>
      <c r="K311" s="3">
        <v>38589.25</v>
      </c>
      <c r="L311" s="3">
        <v>279937.61</v>
      </c>
      <c r="O311" s="10">
        <v>38589.25</v>
      </c>
      <c r="P311" s="11">
        <f>Table1[[#This Row],[Payment Amount ]]-O311</f>
        <v>0</v>
      </c>
    </row>
    <row r="312" spans="1:16" ht="20.100000000000001" customHeight="1" x14ac:dyDescent="0.2">
      <c r="A312" s="1" t="s">
        <v>299</v>
      </c>
      <c r="B312" s="2">
        <v>8704</v>
      </c>
      <c r="C312" s="3">
        <v>5025.17</v>
      </c>
      <c r="D312" s="3">
        <v>4080.93</v>
      </c>
      <c r="E312" s="3">
        <v>2232.88</v>
      </c>
      <c r="F312" s="3">
        <v>5704.48</v>
      </c>
      <c r="G312" s="3">
        <v>0</v>
      </c>
      <c r="H312" s="3">
        <v>0</v>
      </c>
      <c r="I312" s="3">
        <v>17043.46</v>
      </c>
      <c r="J312" s="3">
        <v>0</v>
      </c>
      <c r="K312" s="3">
        <v>17043.46</v>
      </c>
      <c r="L312" s="3">
        <v>123611.67</v>
      </c>
      <c r="O312" s="10">
        <v>17043.46</v>
      </c>
      <c r="P312" s="11">
        <f>Table1[[#This Row],[Payment Amount ]]-O312</f>
        <v>0</v>
      </c>
    </row>
    <row r="313" spans="1:16" ht="20.100000000000001" customHeight="1" x14ac:dyDescent="0.2">
      <c r="A313" s="1" t="s">
        <v>300</v>
      </c>
      <c r="B313" s="2">
        <v>20009</v>
      </c>
      <c r="C313" s="3">
        <v>11552</v>
      </c>
      <c r="D313" s="3">
        <v>9381.36</v>
      </c>
      <c r="E313" s="3">
        <v>5718.49</v>
      </c>
      <c r="F313" s="3">
        <v>13113.62</v>
      </c>
      <c r="G313" s="3">
        <v>0</v>
      </c>
      <c r="H313" s="3">
        <v>0</v>
      </c>
      <c r="I313" s="3">
        <v>39765.47</v>
      </c>
      <c r="J313" s="3">
        <v>0</v>
      </c>
      <c r="K313" s="3">
        <v>39765.47</v>
      </c>
      <c r="L313" s="3">
        <v>289372.69</v>
      </c>
      <c r="O313" s="10">
        <v>39765.47</v>
      </c>
      <c r="P313" s="11">
        <f>Table1[[#This Row],[Payment Amount ]]-O313</f>
        <v>0</v>
      </c>
    </row>
    <row r="314" spans="1:16" ht="20.100000000000001" customHeight="1" x14ac:dyDescent="0.2">
      <c r="A314" s="1" t="s">
        <v>301</v>
      </c>
      <c r="B314" s="2">
        <v>201699</v>
      </c>
      <c r="C314" s="3">
        <v>116448.98</v>
      </c>
      <c r="D314" s="3">
        <v>94568.01</v>
      </c>
      <c r="E314" s="3">
        <v>55736.97</v>
      </c>
      <c r="F314" s="3">
        <v>132190.75</v>
      </c>
      <c r="G314" s="3">
        <v>0</v>
      </c>
      <c r="H314" s="3">
        <v>0</v>
      </c>
      <c r="I314" s="3">
        <v>398944.70999999996</v>
      </c>
      <c r="J314" s="3">
        <v>0</v>
      </c>
      <c r="K314" s="3">
        <v>398944.71</v>
      </c>
      <c r="L314" s="3">
        <v>2867908.26</v>
      </c>
      <c r="O314" s="10">
        <v>398944.71</v>
      </c>
      <c r="P314" s="11">
        <f>Table1[[#This Row],[Payment Amount ]]-O314</f>
        <v>0</v>
      </c>
    </row>
    <row r="315" spans="1:16" ht="20.100000000000001" customHeight="1" x14ac:dyDescent="0.2">
      <c r="A315" s="1" t="s">
        <v>302</v>
      </c>
      <c r="B315" s="2">
        <v>14978</v>
      </c>
      <c r="C315" s="3">
        <v>8647.4</v>
      </c>
      <c r="D315" s="3">
        <v>7022.54</v>
      </c>
      <c r="E315" s="3">
        <v>3197.24</v>
      </c>
      <c r="F315" s="3">
        <v>9816.3700000000008</v>
      </c>
      <c r="G315" s="3">
        <v>0</v>
      </c>
      <c r="H315" s="3">
        <v>0</v>
      </c>
      <c r="I315" s="3">
        <v>28683.550000000003</v>
      </c>
      <c r="J315" s="3">
        <v>0</v>
      </c>
      <c r="K315" s="3">
        <v>28683.55</v>
      </c>
      <c r="L315" s="3">
        <v>208005.1</v>
      </c>
      <c r="O315" s="10">
        <v>28683.55</v>
      </c>
      <c r="P315" s="11">
        <f>Table1[[#This Row],[Payment Amount ]]-O315</f>
        <v>0</v>
      </c>
    </row>
    <row r="316" spans="1:16" ht="20.100000000000001" customHeight="1" x14ac:dyDescent="0.2">
      <c r="A316" s="1" t="s">
        <v>303</v>
      </c>
      <c r="B316" s="2">
        <v>38675</v>
      </c>
      <c r="C316" s="3">
        <v>22328.639999999999</v>
      </c>
      <c r="D316" s="3">
        <v>18133.05</v>
      </c>
      <c r="E316" s="3">
        <v>10949.77</v>
      </c>
      <c r="F316" s="3">
        <v>25347.06</v>
      </c>
      <c r="G316" s="3">
        <v>0</v>
      </c>
      <c r="H316" s="3">
        <v>0</v>
      </c>
      <c r="I316" s="3">
        <v>76758.52</v>
      </c>
      <c r="J316" s="3">
        <v>0</v>
      </c>
      <c r="K316" s="3">
        <v>76758.52</v>
      </c>
      <c r="L316" s="3">
        <v>555463.46</v>
      </c>
      <c r="O316" s="10">
        <v>76758.52</v>
      </c>
      <c r="P316" s="11">
        <f>Table1[[#This Row],[Payment Amount ]]-O316</f>
        <v>0</v>
      </c>
    </row>
    <row r="317" spans="1:16" ht="20.100000000000001" customHeight="1" x14ac:dyDescent="0.2">
      <c r="A317" s="1" t="s">
        <v>304</v>
      </c>
      <c r="B317" s="2">
        <v>51980</v>
      </c>
      <c r="C317" s="3">
        <v>30010.15</v>
      </c>
      <c r="D317" s="3">
        <v>24371.19</v>
      </c>
      <c r="E317" s="3">
        <v>14451.67</v>
      </c>
      <c r="F317" s="3">
        <v>34066.980000000003</v>
      </c>
      <c r="G317" s="3">
        <v>0</v>
      </c>
      <c r="H317" s="3">
        <v>0</v>
      </c>
      <c r="I317" s="3">
        <v>102899.98999999999</v>
      </c>
      <c r="J317" s="3">
        <v>0</v>
      </c>
      <c r="K317" s="3">
        <v>102899.99</v>
      </c>
      <c r="L317" s="3">
        <v>743937.19</v>
      </c>
      <c r="O317" s="10">
        <v>102899.99</v>
      </c>
      <c r="P317" s="11">
        <f>Table1[[#This Row],[Payment Amount ]]-O317</f>
        <v>0</v>
      </c>
    </row>
    <row r="318" spans="1:16" ht="20.100000000000001" customHeight="1" x14ac:dyDescent="0.2">
      <c r="A318" s="1" t="s">
        <v>305</v>
      </c>
      <c r="B318" s="2">
        <v>44476</v>
      </c>
      <c r="C318" s="3">
        <v>25677.79</v>
      </c>
      <c r="D318" s="3">
        <v>20852.89</v>
      </c>
      <c r="E318" s="3">
        <v>12423.12</v>
      </c>
      <c r="F318" s="3">
        <v>29148.959999999999</v>
      </c>
      <c r="G318" s="3">
        <v>0</v>
      </c>
      <c r="H318" s="3">
        <v>0</v>
      </c>
      <c r="I318" s="3">
        <v>88102.760000000009</v>
      </c>
      <c r="J318" s="3">
        <v>0</v>
      </c>
      <c r="K318" s="3">
        <v>88102.76</v>
      </c>
      <c r="L318" s="3">
        <v>636469.22</v>
      </c>
      <c r="O318" s="10">
        <v>88102.76</v>
      </c>
      <c r="P318" s="11">
        <f>Table1[[#This Row],[Payment Amount ]]-O318</f>
        <v>0</v>
      </c>
    </row>
    <row r="319" spans="1:16" ht="20.100000000000001" customHeight="1" x14ac:dyDescent="0.2">
      <c r="A319" s="1" t="s">
        <v>306</v>
      </c>
      <c r="B319" s="2">
        <v>169281</v>
      </c>
      <c r="C319" s="3">
        <v>97732.76</v>
      </c>
      <c r="D319" s="3">
        <v>79368.600000000006</v>
      </c>
      <c r="E319" s="3">
        <v>41149.47</v>
      </c>
      <c r="F319" s="3">
        <v>110944.43</v>
      </c>
      <c r="G319" s="3">
        <v>0</v>
      </c>
      <c r="H319" s="3">
        <v>0</v>
      </c>
      <c r="I319" s="3">
        <v>329195.26</v>
      </c>
      <c r="J319" s="3">
        <v>0</v>
      </c>
      <c r="K319" s="3">
        <v>329195.26</v>
      </c>
      <c r="L319" s="3">
        <v>2368459.91</v>
      </c>
      <c r="O319" s="10">
        <v>329195.26</v>
      </c>
      <c r="P319" s="11">
        <f>Table1[[#This Row],[Payment Amount ]]-O319</f>
        <v>0</v>
      </c>
    </row>
    <row r="320" spans="1:16" ht="20.100000000000001" customHeight="1" x14ac:dyDescent="0.2">
      <c r="A320" s="1" t="s">
        <v>307</v>
      </c>
      <c r="B320" s="2">
        <v>68794</v>
      </c>
      <c r="C320" s="3">
        <v>39717.550000000003</v>
      </c>
      <c r="D320" s="3">
        <v>32254.560000000001</v>
      </c>
      <c r="E320" s="3">
        <v>17914.259999999998</v>
      </c>
      <c r="F320" s="3">
        <v>45086.64</v>
      </c>
      <c r="G320" s="3">
        <v>0</v>
      </c>
      <c r="H320" s="3">
        <v>0</v>
      </c>
      <c r="I320" s="3">
        <v>134973.01</v>
      </c>
      <c r="J320" s="3">
        <v>0</v>
      </c>
      <c r="K320" s="3">
        <v>134973.01</v>
      </c>
      <c r="L320" s="3">
        <v>973686.72</v>
      </c>
      <c r="O320" s="10">
        <v>134973.01</v>
      </c>
      <c r="P320" s="11">
        <f>Table1[[#This Row],[Payment Amount ]]-O320</f>
        <v>0</v>
      </c>
    </row>
    <row r="321" spans="1:16" ht="20.100000000000001" customHeight="1" x14ac:dyDescent="0.2">
      <c r="A321" s="1" t="s">
        <v>308</v>
      </c>
      <c r="B321" s="2">
        <v>13352</v>
      </c>
      <c r="C321" s="3">
        <v>7708.65</v>
      </c>
      <c r="D321" s="3">
        <v>6260.18</v>
      </c>
      <c r="E321" s="3">
        <v>3614.11</v>
      </c>
      <c r="F321" s="3">
        <v>8750.7199999999993</v>
      </c>
      <c r="G321" s="3">
        <v>0</v>
      </c>
      <c r="H321" s="3">
        <v>0</v>
      </c>
      <c r="I321" s="3">
        <v>26333.659999999996</v>
      </c>
      <c r="J321" s="3">
        <v>0</v>
      </c>
      <c r="K321" s="3">
        <v>26333.66</v>
      </c>
      <c r="L321" s="3">
        <v>191233.7</v>
      </c>
      <c r="O321" s="10">
        <v>26333.66</v>
      </c>
      <c r="P321" s="11">
        <f>Table1[[#This Row],[Payment Amount ]]-O321</f>
        <v>0</v>
      </c>
    </row>
    <row r="322" spans="1:16" ht="20.100000000000001" customHeight="1" x14ac:dyDescent="0.2">
      <c r="A322" s="1" t="s">
        <v>309</v>
      </c>
      <c r="B322" s="2">
        <v>11088</v>
      </c>
      <c r="C322" s="3">
        <v>6401.55</v>
      </c>
      <c r="D322" s="3">
        <v>5198.6899999999996</v>
      </c>
      <c r="E322" s="3">
        <v>3347.25</v>
      </c>
      <c r="F322" s="3">
        <v>7266.92</v>
      </c>
      <c r="G322" s="3">
        <v>0</v>
      </c>
      <c r="H322" s="3">
        <v>0</v>
      </c>
      <c r="I322" s="3">
        <v>22214.41</v>
      </c>
      <c r="J322" s="3">
        <v>0</v>
      </c>
      <c r="K322" s="3">
        <v>22214.41</v>
      </c>
      <c r="L322" s="3">
        <v>161655.35</v>
      </c>
      <c r="O322" s="10">
        <v>22214.41</v>
      </c>
      <c r="P322" s="11">
        <f>Table1[[#This Row],[Payment Amount ]]-O322</f>
        <v>0</v>
      </c>
    </row>
    <row r="323" spans="1:16" ht="20.100000000000001" customHeight="1" x14ac:dyDescent="0.2">
      <c r="A323" s="1" t="s">
        <v>310</v>
      </c>
      <c r="B323" s="2">
        <v>53467</v>
      </c>
      <c r="C323" s="3">
        <v>30868.66</v>
      </c>
      <c r="D323" s="3">
        <v>25068.38</v>
      </c>
      <c r="E323" s="3">
        <v>13270.62</v>
      </c>
      <c r="F323" s="3">
        <v>35041.54</v>
      </c>
      <c r="G323" s="3">
        <v>0</v>
      </c>
      <c r="H323" s="3">
        <v>0</v>
      </c>
      <c r="I323" s="3">
        <v>104249.20000000001</v>
      </c>
      <c r="J323" s="3">
        <v>0</v>
      </c>
      <c r="K323" s="3">
        <v>104249.2</v>
      </c>
      <c r="L323" s="3">
        <v>754055.89</v>
      </c>
      <c r="O323" s="10">
        <v>104249.2</v>
      </c>
      <c r="P323" s="11">
        <f>Table1[[#This Row],[Payment Amount ]]-O323</f>
        <v>0</v>
      </c>
    </row>
    <row r="324" spans="1:16" ht="20.100000000000001" customHeight="1" x14ac:dyDescent="0.2">
      <c r="A324" s="1" t="s">
        <v>311</v>
      </c>
      <c r="B324" s="2">
        <v>14649</v>
      </c>
      <c r="C324" s="3">
        <v>8457.4599999999991</v>
      </c>
      <c r="D324" s="3">
        <v>6868.29</v>
      </c>
      <c r="E324" s="3">
        <v>3674.2</v>
      </c>
      <c r="F324" s="3">
        <v>9600.75</v>
      </c>
      <c r="G324" s="3">
        <v>0</v>
      </c>
      <c r="H324" s="3">
        <v>0</v>
      </c>
      <c r="I324" s="3">
        <v>28600.7</v>
      </c>
      <c r="J324" s="3">
        <v>0</v>
      </c>
      <c r="K324" s="3">
        <v>28600.7</v>
      </c>
      <c r="L324" s="3">
        <v>207376.12</v>
      </c>
      <c r="O324" s="10">
        <v>28600.7</v>
      </c>
      <c r="P324" s="11">
        <f>Table1[[#This Row],[Payment Amount ]]-O324</f>
        <v>0</v>
      </c>
    </row>
    <row r="325" spans="1:16" ht="20.100000000000001" customHeight="1" x14ac:dyDescent="0.2">
      <c r="A325" s="1" t="s">
        <v>312</v>
      </c>
      <c r="B325" s="2">
        <v>140631</v>
      </c>
      <c r="C325" s="3">
        <v>81191.960000000006</v>
      </c>
      <c r="D325" s="3">
        <v>65935.839999999997</v>
      </c>
      <c r="E325" s="3">
        <v>34252.82</v>
      </c>
      <c r="F325" s="3">
        <v>92167.62</v>
      </c>
      <c r="G325" s="3">
        <v>0</v>
      </c>
      <c r="H325" s="3">
        <v>0</v>
      </c>
      <c r="I325" s="3">
        <v>273548.24</v>
      </c>
      <c r="J325" s="3">
        <v>0</v>
      </c>
      <c r="K325" s="3">
        <v>273548.24</v>
      </c>
      <c r="L325" s="3">
        <v>1969708.03</v>
      </c>
      <c r="O325" s="10">
        <v>273548.24</v>
      </c>
      <c r="P325" s="11">
        <f>Table1[[#This Row],[Payment Amount ]]-O325</f>
        <v>0</v>
      </c>
    </row>
    <row r="326" spans="1:16" ht="20.100000000000001" customHeight="1" x14ac:dyDescent="0.2">
      <c r="A326" s="1" t="s">
        <v>313</v>
      </c>
      <c r="B326" s="2">
        <v>25868</v>
      </c>
      <c r="C326" s="3">
        <v>14934.64</v>
      </c>
      <c r="D326" s="3">
        <v>12128.4</v>
      </c>
      <c r="E326" s="3">
        <v>6867.66</v>
      </c>
      <c r="F326" s="3">
        <v>16953.53</v>
      </c>
      <c r="G326" s="3">
        <v>0</v>
      </c>
      <c r="H326" s="3">
        <v>0</v>
      </c>
      <c r="I326" s="3">
        <v>50884.229999999996</v>
      </c>
      <c r="J326" s="3">
        <v>0</v>
      </c>
      <c r="K326" s="3">
        <v>50884.23</v>
      </c>
      <c r="L326" s="3">
        <v>369980.6</v>
      </c>
      <c r="O326" s="10">
        <v>50884.23</v>
      </c>
      <c r="P326" s="11">
        <f>Table1[[#This Row],[Payment Amount ]]-O326</f>
        <v>0</v>
      </c>
    </row>
    <row r="327" spans="1:16" ht="20.100000000000001" customHeight="1" x14ac:dyDescent="0.2">
      <c r="A327" s="1" t="s">
        <v>314</v>
      </c>
      <c r="B327" s="2">
        <v>81240</v>
      </c>
      <c r="C327" s="3">
        <v>46903.13</v>
      </c>
      <c r="D327" s="3">
        <v>38089.949999999997</v>
      </c>
      <c r="E327" s="3">
        <v>22361.47</v>
      </c>
      <c r="F327" s="3">
        <v>53243.58</v>
      </c>
      <c r="G327" s="3">
        <v>0</v>
      </c>
      <c r="H327" s="3">
        <v>0</v>
      </c>
      <c r="I327" s="3">
        <v>160598.13</v>
      </c>
      <c r="J327" s="3">
        <v>0</v>
      </c>
      <c r="K327" s="3">
        <v>160598.13</v>
      </c>
      <c r="L327" s="3">
        <v>1157133.21</v>
      </c>
      <c r="O327" s="10">
        <v>160598.13</v>
      </c>
      <c r="P327" s="11">
        <f>Table1[[#This Row],[Payment Amount ]]-O327</f>
        <v>0</v>
      </c>
    </row>
    <row r="328" spans="1:16" ht="20.100000000000001" customHeight="1" x14ac:dyDescent="0.2">
      <c r="A328" s="1" t="s">
        <v>315</v>
      </c>
      <c r="B328" s="2">
        <v>59828</v>
      </c>
      <c r="C328" s="3">
        <v>34541.120000000003</v>
      </c>
      <c r="D328" s="3">
        <v>28050.78</v>
      </c>
      <c r="E328" s="3">
        <v>16746.099999999999</v>
      </c>
      <c r="F328" s="3">
        <v>39210.449999999997</v>
      </c>
      <c r="G328" s="3">
        <v>0</v>
      </c>
      <c r="H328" s="3">
        <v>0</v>
      </c>
      <c r="I328" s="3">
        <v>118548.45</v>
      </c>
      <c r="J328" s="3">
        <v>0</v>
      </c>
      <c r="K328" s="3">
        <v>118548.45</v>
      </c>
      <c r="L328" s="3">
        <v>856267.18</v>
      </c>
      <c r="O328" s="10">
        <v>118548.45</v>
      </c>
      <c r="P328" s="11">
        <f>Table1[[#This Row],[Payment Amount ]]-O328</f>
        <v>0</v>
      </c>
    </row>
    <row r="329" spans="1:16" ht="20.100000000000001" customHeight="1" x14ac:dyDescent="0.2">
      <c r="A329" s="1" t="s">
        <v>316</v>
      </c>
      <c r="B329" s="2">
        <v>62132</v>
      </c>
      <c r="C329" s="3">
        <v>35871.31</v>
      </c>
      <c r="D329" s="3">
        <v>29131.03</v>
      </c>
      <c r="E329" s="3">
        <v>15356.47</v>
      </c>
      <c r="F329" s="3">
        <v>40720.46</v>
      </c>
      <c r="G329" s="3">
        <v>0</v>
      </c>
      <c r="H329" s="3">
        <v>0</v>
      </c>
      <c r="I329" s="3">
        <v>121079.26999999999</v>
      </c>
      <c r="J329" s="3">
        <v>0</v>
      </c>
      <c r="K329" s="3">
        <v>121079.27</v>
      </c>
      <c r="L329" s="3">
        <v>874655.74</v>
      </c>
      <c r="O329" s="10">
        <v>121079.27</v>
      </c>
      <c r="P329" s="11">
        <f>Table1[[#This Row],[Payment Amount ]]-O329</f>
        <v>0</v>
      </c>
    </row>
    <row r="330" spans="1:16" ht="20.100000000000001" customHeight="1" x14ac:dyDescent="0.2">
      <c r="A330" s="1" t="s">
        <v>317</v>
      </c>
      <c r="B330" s="2">
        <v>11268</v>
      </c>
      <c r="C330" s="3">
        <v>6505.47</v>
      </c>
      <c r="D330" s="3">
        <v>5283.08</v>
      </c>
      <c r="E330" s="3">
        <v>3078.57</v>
      </c>
      <c r="F330" s="3">
        <v>7384.89</v>
      </c>
      <c r="G330" s="3">
        <v>0</v>
      </c>
      <c r="H330" s="3">
        <v>0</v>
      </c>
      <c r="I330" s="3">
        <v>22252.01</v>
      </c>
      <c r="J330" s="3">
        <v>0</v>
      </c>
      <c r="K330" s="3">
        <v>22252.01</v>
      </c>
      <c r="L330" s="3">
        <v>161921.31</v>
      </c>
      <c r="O330" s="10">
        <v>22252.01</v>
      </c>
      <c r="P330" s="11">
        <f>Table1[[#This Row],[Payment Amount ]]-O330</f>
        <v>0</v>
      </c>
    </row>
    <row r="331" spans="1:16" ht="20.100000000000001" customHeight="1" x14ac:dyDescent="0.2">
      <c r="A331" s="1" t="s">
        <v>318</v>
      </c>
      <c r="B331" s="2">
        <v>18935</v>
      </c>
      <c r="C331" s="3">
        <v>10931.94</v>
      </c>
      <c r="D331" s="3">
        <v>8877.81</v>
      </c>
      <c r="E331" s="3">
        <v>5223.37</v>
      </c>
      <c r="F331" s="3">
        <v>12409.74</v>
      </c>
      <c r="G331" s="3">
        <v>0</v>
      </c>
      <c r="H331" s="3">
        <v>0</v>
      </c>
      <c r="I331" s="3">
        <v>37442.86</v>
      </c>
      <c r="J331" s="3">
        <v>0</v>
      </c>
      <c r="K331" s="3">
        <v>37442.86</v>
      </c>
      <c r="L331" s="3">
        <v>271726.32</v>
      </c>
      <c r="O331" s="10">
        <v>37442.86</v>
      </c>
      <c r="P331" s="11">
        <f>Table1[[#This Row],[Payment Amount ]]-O331</f>
        <v>0</v>
      </c>
    </row>
    <row r="332" spans="1:16" ht="20.100000000000001" customHeight="1" x14ac:dyDescent="0.2">
      <c r="A332" s="1" t="s">
        <v>319</v>
      </c>
      <c r="B332" s="2">
        <v>8054</v>
      </c>
      <c r="C332" s="3">
        <v>4649.8999999999996</v>
      </c>
      <c r="D332" s="3">
        <v>3776.18</v>
      </c>
      <c r="E332" s="3">
        <v>2970.01</v>
      </c>
      <c r="F332" s="3">
        <v>5278.48</v>
      </c>
      <c r="G332" s="3">
        <v>0</v>
      </c>
      <c r="H332" s="3">
        <v>0</v>
      </c>
      <c r="I332" s="3">
        <v>16674.57</v>
      </c>
      <c r="J332" s="3">
        <v>0</v>
      </c>
      <c r="K332" s="3">
        <v>16674.57</v>
      </c>
      <c r="L332" s="3">
        <v>120954.47</v>
      </c>
      <c r="O332" s="10">
        <v>16674.57</v>
      </c>
      <c r="P332" s="11">
        <f>Table1[[#This Row],[Payment Amount ]]-O332</f>
        <v>0</v>
      </c>
    </row>
    <row r="333" spans="1:16" ht="20.100000000000001" customHeight="1" x14ac:dyDescent="0.2">
      <c r="A333" s="1" t="s">
        <v>320</v>
      </c>
      <c r="B333" s="2">
        <v>76374</v>
      </c>
      <c r="C333" s="3">
        <v>44093.8</v>
      </c>
      <c r="D333" s="3">
        <v>35808.49</v>
      </c>
      <c r="E333" s="3">
        <v>19854.98</v>
      </c>
      <c r="F333" s="3">
        <v>50054.47</v>
      </c>
      <c r="G333" s="3">
        <v>0</v>
      </c>
      <c r="H333" s="3">
        <v>0</v>
      </c>
      <c r="I333" s="3">
        <v>149811.74</v>
      </c>
      <c r="J333" s="3">
        <v>0</v>
      </c>
      <c r="K333" s="3">
        <v>149811.74</v>
      </c>
      <c r="L333" s="3">
        <v>1080089.1399999999</v>
      </c>
      <c r="O333" s="10">
        <v>149811.74</v>
      </c>
      <c r="P333" s="11">
        <f>Table1[[#This Row],[Payment Amount ]]-O333</f>
        <v>0</v>
      </c>
    </row>
    <row r="334" spans="1:16" ht="20.100000000000001" customHeight="1" x14ac:dyDescent="0.2">
      <c r="A334" s="1" t="s">
        <v>321</v>
      </c>
      <c r="B334" s="2">
        <v>53982</v>
      </c>
      <c r="C334" s="3">
        <v>31165.99</v>
      </c>
      <c r="D334" s="3">
        <v>25309.84</v>
      </c>
      <c r="E334" s="3">
        <v>15134.2</v>
      </c>
      <c r="F334" s="3">
        <v>35379.06</v>
      </c>
      <c r="G334" s="3">
        <v>0</v>
      </c>
      <c r="H334" s="3">
        <v>0</v>
      </c>
      <c r="I334" s="3">
        <v>106989.09</v>
      </c>
      <c r="J334" s="3">
        <v>0</v>
      </c>
      <c r="K334" s="3">
        <v>106989.09</v>
      </c>
      <c r="L334" s="3">
        <v>773521.81</v>
      </c>
      <c r="O334" s="10">
        <v>106989.09</v>
      </c>
      <c r="P334" s="11">
        <f>Table1[[#This Row],[Payment Amount ]]-O334</f>
        <v>0</v>
      </c>
    </row>
    <row r="335" spans="1:16" ht="20.100000000000001" customHeight="1" x14ac:dyDescent="0.2">
      <c r="A335" s="1" t="s">
        <v>322</v>
      </c>
      <c r="B335" s="2">
        <v>10820</v>
      </c>
      <c r="C335" s="3">
        <v>6246.82</v>
      </c>
      <c r="D335" s="3">
        <v>5073.03</v>
      </c>
      <c r="E335" s="3">
        <v>4902.21</v>
      </c>
      <c r="F335" s="3">
        <v>7091.28</v>
      </c>
      <c r="G335" s="3">
        <v>0</v>
      </c>
      <c r="H335" s="3">
        <v>0</v>
      </c>
      <c r="I335" s="3">
        <v>23313.339999999997</v>
      </c>
      <c r="J335" s="3">
        <v>0</v>
      </c>
      <c r="K335" s="3">
        <v>23313.34</v>
      </c>
      <c r="L335" s="3">
        <v>169482.94</v>
      </c>
      <c r="O335" s="10">
        <v>23313.34</v>
      </c>
      <c r="P335" s="11">
        <f>Table1[[#This Row],[Payment Amount ]]-O335</f>
        <v>0</v>
      </c>
    </row>
    <row r="336" spans="1:16" ht="20.100000000000001" customHeight="1" x14ac:dyDescent="0.2">
      <c r="A336" s="1" t="s">
        <v>323</v>
      </c>
      <c r="B336" s="2">
        <v>34512</v>
      </c>
      <c r="C336" s="3">
        <v>19925.169999999998</v>
      </c>
      <c r="D336" s="3">
        <v>16181.2</v>
      </c>
      <c r="E336" s="3">
        <v>9191.35</v>
      </c>
      <c r="F336" s="3">
        <v>22618.69</v>
      </c>
      <c r="G336" s="3">
        <v>0</v>
      </c>
      <c r="H336" s="3">
        <v>0</v>
      </c>
      <c r="I336" s="3">
        <v>67916.409999999989</v>
      </c>
      <c r="J336" s="3">
        <v>0</v>
      </c>
      <c r="K336" s="3">
        <v>67916.41</v>
      </c>
      <c r="L336" s="3">
        <v>491998.71999999997</v>
      </c>
      <c r="O336" s="10">
        <v>67916.41</v>
      </c>
      <c r="P336" s="11">
        <f>Table1[[#This Row],[Payment Amount ]]-O336</f>
        <v>0</v>
      </c>
    </row>
    <row r="337" spans="1:16" ht="20.100000000000001" customHeight="1" x14ac:dyDescent="0.2">
      <c r="A337" s="1" t="s">
        <v>324</v>
      </c>
      <c r="B337" s="2">
        <v>79804</v>
      </c>
      <c r="C337" s="3">
        <v>46074.07</v>
      </c>
      <c r="D337" s="3">
        <v>37416.67</v>
      </c>
      <c r="E337" s="3">
        <v>19370.580000000002</v>
      </c>
      <c r="F337" s="3">
        <v>52302.44</v>
      </c>
      <c r="G337" s="3">
        <v>0</v>
      </c>
      <c r="H337" s="3">
        <v>0</v>
      </c>
      <c r="I337" s="3">
        <v>155163.76</v>
      </c>
      <c r="J337" s="3">
        <v>0</v>
      </c>
      <c r="K337" s="3">
        <v>155163.76</v>
      </c>
      <c r="L337" s="3">
        <v>1118439.76</v>
      </c>
      <c r="O337" s="10">
        <v>155163.76</v>
      </c>
      <c r="P337" s="11">
        <f>Table1[[#This Row],[Payment Amount ]]-O337</f>
        <v>0</v>
      </c>
    </row>
    <row r="338" spans="1:16" ht="20.100000000000001" customHeight="1" x14ac:dyDescent="0.2">
      <c r="A338" s="1" t="s">
        <v>325</v>
      </c>
      <c r="B338" s="2">
        <v>1122</v>
      </c>
      <c r="C338" s="3">
        <v>647.78</v>
      </c>
      <c r="D338" s="3">
        <v>526.05999999999995</v>
      </c>
      <c r="E338" s="3">
        <v>764.91</v>
      </c>
      <c r="F338" s="3">
        <v>735.34</v>
      </c>
      <c r="G338" s="3">
        <v>0</v>
      </c>
      <c r="H338" s="3">
        <v>0</v>
      </c>
      <c r="I338" s="3">
        <v>2674.09</v>
      </c>
      <c r="J338" s="3">
        <v>0</v>
      </c>
      <c r="K338" s="3">
        <v>2674.09</v>
      </c>
      <c r="L338" s="3">
        <v>19690.61</v>
      </c>
      <c r="O338" s="10">
        <v>2674.09</v>
      </c>
      <c r="P338" s="11">
        <f>Table1[[#This Row],[Payment Amount ]]-O338</f>
        <v>0</v>
      </c>
    </row>
    <row r="339" spans="1:16" ht="20.100000000000001" customHeight="1" x14ac:dyDescent="0.2">
      <c r="A339" s="1" t="s">
        <v>326</v>
      </c>
      <c r="B339" s="2">
        <v>460</v>
      </c>
      <c r="C339" s="3">
        <v>265.58</v>
      </c>
      <c r="D339" s="3">
        <v>215.67</v>
      </c>
      <c r="E339" s="3">
        <v>526.34</v>
      </c>
      <c r="F339" s="3">
        <v>301.48</v>
      </c>
      <c r="G339" s="3">
        <v>0</v>
      </c>
      <c r="H339" s="3">
        <v>0</v>
      </c>
      <c r="I339" s="3">
        <v>1309.0700000000002</v>
      </c>
      <c r="J339" s="3">
        <v>0</v>
      </c>
      <c r="K339" s="3">
        <v>1309.07</v>
      </c>
      <c r="L339" s="3">
        <v>18143.490000000002</v>
      </c>
      <c r="O339" s="10">
        <v>1309.07</v>
      </c>
      <c r="P339" s="11">
        <f>Table1[[#This Row],[Payment Amount ]]-O339</f>
        <v>0</v>
      </c>
    </row>
    <row r="340" spans="1:16" ht="20.100000000000001" customHeight="1" x14ac:dyDescent="0.2">
      <c r="A340" s="1" t="s">
        <v>327</v>
      </c>
      <c r="B340" s="2">
        <v>153042</v>
      </c>
      <c r="C340" s="3">
        <v>88357.33</v>
      </c>
      <c r="D340" s="3">
        <v>71754.83</v>
      </c>
      <c r="E340" s="3">
        <v>37240.400000000001</v>
      </c>
      <c r="F340" s="3">
        <v>100301.62</v>
      </c>
      <c r="G340" s="3">
        <v>0</v>
      </c>
      <c r="H340" s="3">
        <v>0</v>
      </c>
      <c r="I340" s="3">
        <v>297654.18</v>
      </c>
      <c r="J340" s="3">
        <v>0</v>
      </c>
      <c r="K340" s="3">
        <v>297654.18</v>
      </c>
      <c r="L340" s="3">
        <v>2142444.84</v>
      </c>
      <c r="O340" s="10">
        <v>297654.18</v>
      </c>
      <c r="P340" s="11">
        <f>Table1[[#This Row],[Payment Amount ]]-O340</f>
        <v>0</v>
      </c>
    </row>
    <row r="341" spans="1:16" ht="20.100000000000001" customHeight="1" x14ac:dyDescent="0.2">
      <c r="A341" s="1" t="s">
        <v>328</v>
      </c>
      <c r="B341" s="2">
        <v>22065</v>
      </c>
      <c r="C341" s="3">
        <v>12739.02</v>
      </c>
      <c r="D341" s="3">
        <v>10345.33</v>
      </c>
      <c r="E341" s="3">
        <v>6453.62</v>
      </c>
      <c r="F341" s="3">
        <v>14461.1</v>
      </c>
      <c r="G341" s="3">
        <v>0</v>
      </c>
      <c r="H341" s="3">
        <v>0</v>
      </c>
      <c r="I341" s="3">
        <v>43999.07</v>
      </c>
      <c r="J341" s="3">
        <v>0</v>
      </c>
      <c r="K341" s="3">
        <v>43999.07</v>
      </c>
      <c r="L341" s="3">
        <v>319780.28000000003</v>
      </c>
      <c r="O341" s="10">
        <v>43999.07</v>
      </c>
      <c r="P341" s="11">
        <f>Table1[[#This Row],[Payment Amount ]]-O341</f>
        <v>0</v>
      </c>
    </row>
    <row r="342" spans="1:16" ht="20.100000000000001" customHeight="1" x14ac:dyDescent="0.2">
      <c r="A342" s="1" t="s">
        <v>329</v>
      </c>
      <c r="B342" s="2">
        <v>63622</v>
      </c>
      <c r="C342" s="3">
        <v>36731.550000000003</v>
      </c>
      <c r="D342" s="3">
        <v>29829.63</v>
      </c>
      <c r="E342" s="3">
        <v>15637.62</v>
      </c>
      <c r="F342" s="3">
        <v>41696.980000000003</v>
      </c>
      <c r="G342" s="3">
        <v>0</v>
      </c>
      <c r="H342" s="3">
        <v>0</v>
      </c>
      <c r="I342" s="3">
        <v>123895.78</v>
      </c>
      <c r="J342" s="3">
        <v>0</v>
      </c>
      <c r="K342" s="3">
        <v>123895.78</v>
      </c>
      <c r="L342" s="3">
        <v>894252.96</v>
      </c>
      <c r="O342" s="10">
        <v>123895.78</v>
      </c>
      <c r="P342" s="11">
        <f>Table1[[#This Row],[Payment Amount ]]-O342</f>
        <v>0</v>
      </c>
    </row>
    <row r="343" spans="1:16" ht="20.100000000000001" customHeight="1" x14ac:dyDescent="0.2">
      <c r="A343" s="1" t="s">
        <v>330</v>
      </c>
      <c r="B343" s="2">
        <v>2111</v>
      </c>
      <c r="C343" s="3">
        <v>1218.77</v>
      </c>
      <c r="D343" s="3">
        <v>989.76</v>
      </c>
      <c r="E343" s="3">
        <v>755.7</v>
      </c>
      <c r="F343" s="3">
        <v>1383.52</v>
      </c>
      <c r="G343" s="3">
        <v>0</v>
      </c>
      <c r="H343" s="3">
        <v>0</v>
      </c>
      <c r="I343" s="3">
        <v>4347.75</v>
      </c>
      <c r="J343" s="3">
        <v>0</v>
      </c>
      <c r="K343" s="3">
        <v>4347.75</v>
      </c>
      <c r="L343" s="3">
        <v>31675.38</v>
      </c>
      <c r="O343" s="10">
        <v>4347.75</v>
      </c>
      <c r="P343" s="11">
        <f>Table1[[#This Row],[Payment Amount ]]-O343</f>
        <v>0</v>
      </c>
    </row>
    <row r="344" spans="1:16" ht="20.100000000000001" customHeight="1" x14ac:dyDescent="0.2">
      <c r="A344" s="1" t="s">
        <v>331</v>
      </c>
      <c r="B344" s="2">
        <v>4437</v>
      </c>
      <c r="C344" s="3">
        <v>2561.66</v>
      </c>
      <c r="D344" s="3">
        <v>2080.3200000000002</v>
      </c>
      <c r="E344" s="3">
        <v>1610.33</v>
      </c>
      <c r="F344" s="3">
        <v>2907.95</v>
      </c>
      <c r="G344" s="3">
        <v>0</v>
      </c>
      <c r="H344" s="3">
        <v>0</v>
      </c>
      <c r="I344" s="3">
        <v>9160.2599999999984</v>
      </c>
      <c r="J344" s="3">
        <v>0</v>
      </c>
      <c r="K344" s="3">
        <v>9160.26</v>
      </c>
      <c r="L344" s="3">
        <v>66162</v>
      </c>
      <c r="O344" s="10">
        <v>9160.26</v>
      </c>
      <c r="P344" s="11">
        <f>Table1[[#This Row],[Payment Amount ]]-O344</f>
        <v>0</v>
      </c>
    </row>
    <row r="345" spans="1:16" ht="20.100000000000001" customHeight="1" x14ac:dyDescent="0.2">
      <c r="A345" s="1" t="s">
        <v>332</v>
      </c>
      <c r="B345" s="2">
        <v>50379</v>
      </c>
      <c r="C345" s="3">
        <v>29085.83</v>
      </c>
      <c r="D345" s="3">
        <v>23620.55</v>
      </c>
      <c r="E345" s="3">
        <v>14364.31</v>
      </c>
      <c r="F345" s="3">
        <v>33017.699999999997</v>
      </c>
      <c r="G345" s="3">
        <v>0</v>
      </c>
      <c r="H345" s="3">
        <v>0</v>
      </c>
      <c r="I345" s="3">
        <v>100088.39</v>
      </c>
      <c r="J345" s="3">
        <v>0</v>
      </c>
      <c r="K345" s="3">
        <v>100088.39</v>
      </c>
      <c r="L345" s="3">
        <v>723964.56</v>
      </c>
      <c r="O345" s="10">
        <v>100088.39</v>
      </c>
      <c r="P345" s="11">
        <f>Table1[[#This Row],[Payment Amount ]]-O345</f>
        <v>0</v>
      </c>
    </row>
    <row r="346" spans="1:16" ht="20.100000000000001" customHeight="1" x14ac:dyDescent="0.2">
      <c r="A346" s="1" t="s">
        <v>333</v>
      </c>
      <c r="B346" s="2">
        <v>85451</v>
      </c>
      <c r="C346" s="3">
        <v>49334.31</v>
      </c>
      <c r="D346" s="3">
        <v>40064.31</v>
      </c>
      <c r="E346" s="3">
        <v>24199.9</v>
      </c>
      <c r="F346" s="3">
        <v>56003.41</v>
      </c>
      <c r="G346" s="3">
        <v>0</v>
      </c>
      <c r="H346" s="3">
        <v>0</v>
      </c>
      <c r="I346" s="3">
        <v>169601.93</v>
      </c>
      <c r="J346" s="3">
        <v>0</v>
      </c>
      <c r="K346" s="3">
        <v>169601.93</v>
      </c>
      <c r="L346" s="3">
        <v>1221820.4099999999</v>
      </c>
      <c r="O346" s="10">
        <v>169601.93</v>
      </c>
      <c r="P346" s="11">
        <f>Table1[[#This Row],[Payment Amount ]]-O346</f>
        <v>0</v>
      </c>
    </row>
    <row r="347" spans="1:16" ht="20.100000000000001" customHeight="1" x14ac:dyDescent="0.2">
      <c r="A347" s="1" t="s">
        <v>334</v>
      </c>
      <c r="B347" s="2">
        <v>175992</v>
      </c>
      <c r="C347" s="3">
        <v>101607.29</v>
      </c>
      <c r="D347" s="3">
        <v>82515.100000000006</v>
      </c>
      <c r="E347" s="3">
        <v>46956.91</v>
      </c>
      <c r="F347" s="3">
        <v>115342.73</v>
      </c>
      <c r="G347" s="3">
        <v>0</v>
      </c>
      <c r="H347" s="3">
        <v>0</v>
      </c>
      <c r="I347" s="3">
        <v>346422.03</v>
      </c>
      <c r="J347" s="3">
        <v>0</v>
      </c>
      <c r="K347" s="3">
        <v>346422.03</v>
      </c>
      <c r="L347" s="3">
        <v>2491274.7200000002</v>
      </c>
      <c r="O347" s="10">
        <v>346422.03</v>
      </c>
      <c r="P347" s="11">
        <f>Table1[[#This Row],[Payment Amount ]]-O347</f>
        <v>0</v>
      </c>
    </row>
    <row r="348" spans="1:16" ht="20.100000000000001" customHeight="1" x14ac:dyDescent="0.2">
      <c r="A348" s="1" t="s">
        <v>335</v>
      </c>
      <c r="B348" s="2">
        <v>17120</v>
      </c>
      <c r="C348" s="3">
        <v>9884.07</v>
      </c>
      <c r="D348" s="3">
        <v>8026.83</v>
      </c>
      <c r="E348" s="3">
        <v>5028.0200000000004</v>
      </c>
      <c r="F348" s="3">
        <v>11220.21</v>
      </c>
      <c r="G348" s="3">
        <v>0</v>
      </c>
      <c r="H348" s="3">
        <v>0</v>
      </c>
      <c r="I348" s="3">
        <v>34159.130000000005</v>
      </c>
      <c r="J348" s="3">
        <v>0</v>
      </c>
      <c r="K348" s="3">
        <v>34159.129999999997</v>
      </c>
      <c r="L348" s="3">
        <v>248160.62</v>
      </c>
      <c r="O348" s="10">
        <v>34159.129999999997</v>
      </c>
      <c r="P348" s="11">
        <f>Table1[[#This Row],[Payment Amount ]]-O348</f>
        <v>0</v>
      </c>
    </row>
    <row r="349" spans="1:16" ht="20.100000000000001" customHeight="1" x14ac:dyDescent="0.2">
      <c r="A349" s="1" t="s">
        <v>336</v>
      </c>
      <c r="B349" s="2">
        <v>42209</v>
      </c>
      <c r="C349" s="3">
        <v>24368.959999999999</v>
      </c>
      <c r="D349" s="3">
        <v>19789.990000000002</v>
      </c>
      <c r="E349" s="3">
        <v>10560.59</v>
      </c>
      <c r="F349" s="3">
        <v>27663.200000000001</v>
      </c>
      <c r="G349" s="3">
        <v>0</v>
      </c>
      <c r="H349" s="3">
        <v>0</v>
      </c>
      <c r="I349" s="3">
        <v>82382.739999999991</v>
      </c>
      <c r="J349" s="3">
        <v>0</v>
      </c>
      <c r="K349" s="3">
        <v>82382.740000000005</v>
      </c>
      <c r="L349" s="3">
        <v>595866.6</v>
      </c>
      <c r="O349" s="10">
        <v>82382.740000000005</v>
      </c>
      <c r="P349" s="11">
        <f>Table1[[#This Row],[Payment Amount ]]-O349</f>
        <v>0</v>
      </c>
    </row>
    <row r="350" spans="1:16" ht="20.100000000000001" customHeight="1" x14ac:dyDescent="0.2">
      <c r="A350" s="1" t="s">
        <v>337</v>
      </c>
      <c r="B350" s="2">
        <v>47915</v>
      </c>
      <c r="C350" s="3">
        <v>27663.26</v>
      </c>
      <c r="D350" s="3">
        <v>22465.29</v>
      </c>
      <c r="E350" s="3">
        <v>13478.23</v>
      </c>
      <c r="F350" s="3">
        <v>31402.83</v>
      </c>
      <c r="G350" s="3">
        <v>0</v>
      </c>
      <c r="H350" s="3">
        <v>0</v>
      </c>
      <c r="I350" s="3">
        <v>95009.61</v>
      </c>
      <c r="J350" s="3">
        <v>0</v>
      </c>
      <c r="K350" s="3">
        <v>95009.61</v>
      </c>
      <c r="L350" s="3">
        <v>686198.85</v>
      </c>
      <c r="O350" s="10">
        <v>95009.61</v>
      </c>
      <c r="P350" s="11">
        <f>Table1[[#This Row],[Payment Amount ]]-O350</f>
        <v>0</v>
      </c>
    </row>
    <row r="351" spans="1:16" ht="20.100000000000001" customHeight="1" x14ac:dyDescent="0.2">
      <c r="A351" s="1" t="s">
        <v>338</v>
      </c>
      <c r="B351" s="2">
        <v>14808</v>
      </c>
      <c r="C351" s="3">
        <v>8549.26</v>
      </c>
      <c r="D351" s="3">
        <v>6942.84</v>
      </c>
      <c r="E351" s="3">
        <v>4111.3100000000004</v>
      </c>
      <c r="F351" s="3">
        <v>9704.9599999999991</v>
      </c>
      <c r="G351" s="3">
        <v>0</v>
      </c>
      <c r="H351" s="3">
        <v>0</v>
      </c>
      <c r="I351" s="3">
        <v>29308.37</v>
      </c>
      <c r="J351" s="3">
        <v>0</v>
      </c>
      <c r="K351" s="3">
        <v>29308.37</v>
      </c>
      <c r="L351" s="3">
        <v>212526.54</v>
      </c>
      <c r="O351" s="10">
        <v>29308.37</v>
      </c>
      <c r="P351" s="11">
        <f>Table1[[#This Row],[Payment Amount ]]-O351</f>
        <v>0</v>
      </c>
    </row>
    <row r="352" spans="1:16" ht="20.100000000000001" customHeight="1" x14ac:dyDescent="0.2">
      <c r="A352" s="1" t="s">
        <v>339</v>
      </c>
      <c r="B352" s="2">
        <v>93746</v>
      </c>
      <c r="C352" s="3">
        <v>54123.35</v>
      </c>
      <c r="D352" s="3">
        <v>43953.48</v>
      </c>
      <c r="E352" s="3">
        <v>32867.61</v>
      </c>
      <c r="F352" s="3">
        <v>61439.839999999997</v>
      </c>
      <c r="G352" s="3">
        <v>0</v>
      </c>
      <c r="H352" s="3">
        <v>0</v>
      </c>
      <c r="I352" s="3">
        <v>192384.28</v>
      </c>
      <c r="J352" s="3">
        <v>0</v>
      </c>
      <c r="K352" s="3">
        <v>192384.28</v>
      </c>
      <c r="L352" s="3">
        <v>1384966.22</v>
      </c>
      <c r="O352" s="10">
        <v>192384.28</v>
      </c>
      <c r="P352" s="11">
        <f>Table1[[#This Row],[Payment Amount ]]-O352</f>
        <v>0</v>
      </c>
    </row>
    <row r="353" spans="1:16" ht="20.100000000000001" customHeight="1" x14ac:dyDescent="0.2">
      <c r="A353" s="1" t="s">
        <v>340</v>
      </c>
      <c r="B353" s="2">
        <v>73488</v>
      </c>
      <c r="C353" s="3">
        <v>42427.59</v>
      </c>
      <c r="D353" s="3">
        <v>34455.370000000003</v>
      </c>
      <c r="E353" s="3">
        <v>19840.509999999998</v>
      </c>
      <c r="F353" s="3">
        <v>48163.02</v>
      </c>
      <c r="G353" s="3">
        <v>0</v>
      </c>
      <c r="H353" s="3">
        <v>0</v>
      </c>
      <c r="I353" s="3">
        <v>144886.49</v>
      </c>
      <c r="J353" s="3">
        <v>0</v>
      </c>
      <c r="K353" s="3">
        <v>144886.49</v>
      </c>
      <c r="L353" s="3">
        <v>1044989.9</v>
      </c>
      <c r="O353" s="10">
        <v>144886.49</v>
      </c>
      <c r="P353" s="11">
        <f>Table1[[#This Row],[Payment Amount ]]-O353</f>
        <v>0</v>
      </c>
    </row>
    <row r="354" spans="1:16" ht="20.100000000000001" customHeight="1" x14ac:dyDescent="0.2">
      <c r="A354" s="1" t="s">
        <v>341</v>
      </c>
      <c r="B354" s="2">
        <v>70221</v>
      </c>
      <c r="C354" s="3">
        <v>40541.42</v>
      </c>
      <c r="D354" s="3">
        <v>32923.61</v>
      </c>
      <c r="E354" s="3">
        <v>17303.66</v>
      </c>
      <c r="F354" s="3">
        <v>46021.88</v>
      </c>
      <c r="G354" s="3">
        <v>0</v>
      </c>
      <c r="H354" s="3">
        <v>0</v>
      </c>
      <c r="I354" s="3">
        <v>136790.57</v>
      </c>
      <c r="J354" s="3">
        <v>0</v>
      </c>
      <c r="K354" s="3">
        <v>136790.57</v>
      </c>
      <c r="L354" s="3">
        <v>987238.76</v>
      </c>
      <c r="O354" s="10">
        <v>136790.57</v>
      </c>
      <c r="P354" s="11">
        <f>Table1[[#This Row],[Payment Amount ]]-O354</f>
        <v>0</v>
      </c>
    </row>
    <row r="355" spans="1:16" ht="20.100000000000001" customHeight="1" x14ac:dyDescent="0.2">
      <c r="A355" s="1" t="s">
        <v>342</v>
      </c>
      <c r="B355" s="2">
        <v>83454</v>
      </c>
      <c r="C355" s="3">
        <v>48181.37</v>
      </c>
      <c r="D355" s="3">
        <v>39128</v>
      </c>
      <c r="E355" s="3">
        <v>23164.59</v>
      </c>
      <c r="F355" s="3">
        <v>54694.6</v>
      </c>
      <c r="G355" s="3">
        <v>0</v>
      </c>
      <c r="H355" s="3">
        <v>0</v>
      </c>
      <c r="I355" s="3">
        <v>165168.56</v>
      </c>
      <c r="J355" s="3">
        <v>0</v>
      </c>
      <c r="K355" s="3">
        <v>165168.56</v>
      </c>
      <c r="L355" s="3">
        <v>1190368.8899999999</v>
      </c>
      <c r="O355" s="10">
        <v>165168.56</v>
      </c>
      <c r="P355" s="11">
        <f>Table1[[#This Row],[Payment Amount ]]-O355</f>
        <v>0</v>
      </c>
    </row>
    <row r="356" spans="1:16" ht="20.100000000000001" customHeight="1" x14ac:dyDescent="0.2">
      <c r="A356" s="1" t="s">
        <v>343</v>
      </c>
      <c r="B356" s="2">
        <v>26603</v>
      </c>
      <c r="C356" s="3">
        <v>15358.99</v>
      </c>
      <c r="D356" s="3">
        <v>12473.01</v>
      </c>
      <c r="E356" s="3">
        <v>6346.05</v>
      </c>
      <c r="F356" s="3">
        <v>17435.240000000002</v>
      </c>
      <c r="G356" s="3">
        <v>0</v>
      </c>
      <c r="H356" s="3">
        <v>0</v>
      </c>
      <c r="I356" s="3">
        <v>51613.290000000008</v>
      </c>
      <c r="J356" s="3">
        <v>0</v>
      </c>
      <c r="K356" s="3">
        <v>51613.29</v>
      </c>
      <c r="L356" s="3">
        <v>375194.37</v>
      </c>
      <c r="O356" s="10">
        <v>51613.29</v>
      </c>
      <c r="P356" s="11">
        <f>Table1[[#This Row],[Payment Amount ]]-O356</f>
        <v>0</v>
      </c>
    </row>
    <row r="357" spans="1:16" ht="20.100000000000001" customHeight="1" x14ac:dyDescent="0.2">
      <c r="A357" s="1" t="s">
        <v>344</v>
      </c>
      <c r="B357" s="2">
        <v>105565</v>
      </c>
      <c r="C357" s="3">
        <v>60946.94</v>
      </c>
      <c r="D357" s="3">
        <v>49494.9</v>
      </c>
      <c r="E357" s="3">
        <v>28326.15</v>
      </c>
      <c r="F357" s="3">
        <v>69185.850000000006</v>
      </c>
      <c r="G357" s="3">
        <v>0</v>
      </c>
      <c r="H357" s="3">
        <v>0</v>
      </c>
      <c r="I357" s="3">
        <v>207953.84</v>
      </c>
      <c r="J357" s="3">
        <v>0</v>
      </c>
      <c r="K357" s="3">
        <v>207953.84</v>
      </c>
      <c r="L357" s="3">
        <v>1499299.45</v>
      </c>
      <c r="O357" s="10">
        <v>207953.84</v>
      </c>
      <c r="P357" s="11">
        <f>Table1[[#This Row],[Payment Amount ]]-O357</f>
        <v>0</v>
      </c>
    </row>
    <row r="358" spans="1:16" ht="20.100000000000001" customHeight="1" x14ac:dyDescent="0.2">
      <c r="A358" s="1" t="s">
        <v>345</v>
      </c>
      <c r="B358" s="2">
        <v>115900</v>
      </c>
      <c r="C358" s="3">
        <v>66913.75</v>
      </c>
      <c r="D358" s="3">
        <v>54340.54</v>
      </c>
      <c r="E358" s="3">
        <v>29923.56</v>
      </c>
      <c r="F358" s="3">
        <v>75959.259999999995</v>
      </c>
      <c r="G358" s="3">
        <v>0</v>
      </c>
      <c r="H358" s="3">
        <v>0</v>
      </c>
      <c r="I358" s="3">
        <v>227137.11</v>
      </c>
      <c r="J358" s="3">
        <v>0</v>
      </c>
      <c r="K358" s="3">
        <v>227137.11</v>
      </c>
      <c r="L358" s="3">
        <v>1636446.4</v>
      </c>
      <c r="O358" s="10">
        <v>227137.11</v>
      </c>
      <c r="P358" s="11">
        <f>Table1[[#This Row],[Payment Amount ]]-O358</f>
        <v>0</v>
      </c>
    </row>
    <row r="359" spans="1:16" ht="20.100000000000001" customHeight="1" x14ac:dyDescent="0.2">
      <c r="A359" s="1" t="s">
        <v>346</v>
      </c>
      <c r="B359" s="2">
        <v>28386</v>
      </c>
      <c r="C359" s="3">
        <v>16388.38</v>
      </c>
      <c r="D359" s="3">
        <v>13308.98</v>
      </c>
      <c r="E359" s="3">
        <v>5533.67</v>
      </c>
      <c r="F359" s="3">
        <v>18603.79</v>
      </c>
      <c r="G359" s="3">
        <v>0</v>
      </c>
      <c r="H359" s="3">
        <v>0</v>
      </c>
      <c r="I359" s="3">
        <v>53834.82</v>
      </c>
      <c r="J359" s="3">
        <v>0</v>
      </c>
      <c r="K359" s="3">
        <v>53834.82</v>
      </c>
      <c r="L359" s="3">
        <v>391166.32</v>
      </c>
      <c r="O359" s="10">
        <v>53834.82</v>
      </c>
      <c r="P359" s="11">
        <f>Table1[[#This Row],[Payment Amount ]]-O359</f>
        <v>0</v>
      </c>
    </row>
    <row r="360" spans="1:16" ht="20.100000000000001" customHeight="1" x14ac:dyDescent="0.2">
      <c r="A360" s="1" t="s">
        <v>347</v>
      </c>
      <c r="B360" s="2">
        <v>3390</v>
      </c>
      <c r="C360" s="3">
        <v>1957.18</v>
      </c>
      <c r="D360" s="3">
        <v>1589.43</v>
      </c>
      <c r="E360" s="3">
        <v>1359.36</v>
      </c>
      <c r="F360" s="3">
        <v>2221.7600000000002</v>
      </c>
      <c r="G360" s="3">
        <v>0</v>
      </c>
      <c r="H360" s="3">
        <v>0</v>
      </c>
      <c r="I360" s="3">
        <v>7127.7300000000005</v>
      </c>
      <c r="J360" s="3">
        <v>0</v>
      </c>
      <c r="K360" s="3">
        <v>7127.73</v>
      </c>
      <c r="L360" s="3">
        <v>51591.37</v>
      </c>
      <c r="O360" s="10">
        <v>7127.73</v>
      </c>
      <c r="P360" s="11">
        <f>Table1[[#This Row],[Payment Amount ]]-O360</f>
        <v>0</v>
      </c>
    </row>
    <row r="361" spans="1:16" ht="20.100000000000001" customHeight="1" x14ac:dyDescent="0.2">
      <c r="A361" s="1" t="s">
        <v>348</v>
      </c>
      <c r="B361" s="2">
        <v>10338</v>
      </c>
      <c r="C361" s="3">
        <v>5968.54</v>
      </c>
      <c r="D361" s="3">
        <v>4847.04</v>
      </c>
      <c r="E361" s="3">
        <v>3195.35</v>
      </c>
      <c r="F361" s="3">
        <v>6775.38</v>
      </c>
      <c r="G361" s="3">
        <v>0</v>
      </c>
      <c r="H361" s="3">
        <v>0</v>
      </c>
      <c r="I361" s="3">
        <v>20786.310000000001</v>
      </c>
      <c r="J361" s="3">
        <v>0</v>
      </c>
      <c r="K361" s="3">
        <v>20786.310000000001</v>
      </c>
      <c r="L361" s="3">
        <v>151422.53</v>
      </c>
      <c r="O361" s="10">
        <v>20786.310000000001</v>
      </c>
      <c r="P361" s="11">
        <f>Table1[[#This Row],[Payment Amount ]]-O361</f>
        <v>0</v>
      </c>
    </row>
    <row r="362" spans="1:16" ht="20.100000000000001" customHeight="1" x14ac:dyDescent="0.2">
      <c r="A362" s="1" t="s">
        <v>349</v>
      </c>
      <c r="B362" s="2">
        <v>15988</v>
      </c>
      <c r="C362" s="3">
        <v>9230.52</v>
      </c>
      <c r="D362" s="3">
        <v>7496.09</v>
      </c>
      <c r="E362" s="3">
        <v>4530.68</v>
      </c>
      <c r="F362" s="3">
        <v>10478.31</v>
      </c>
      <c r="G362" s="3">
        <v>0</v>
      </c>
      <c r="H362" s="3">
        <v>0</v>
      </c>
      <c r="I362" s="3">
        <v>31735.599999999999</v>
      </c>
      <c r="J362" s="3">
        <v>0</v>
      </c>
      <c r="K362" s="3">
        <v>31735.599999999999</v>
      </c>
      <c r="L362" s="3">
        <v>230806.5</v>
      </c>
      <c r="O362" s="10">
        <v>31735.599999999999</v>
      </c>
      <c r="P362" s="11">
        <f>Table1[[#This Row],[Payment Amount ]]-O362</f>
        <v>0</v>
      </c>
    </row>
    <row r="363" spans="1:16" ht="20.100000000000001" customHeight="1" x14ac:dyDescent="0.2">
      <c r="A363" s="1" t="s">
        <v>350</v>
      </c>
      <c r="B363" s="2">
        <v>26090</v>
      </c>
      <c r="C363" s="3">
        <v>15062.81</v>
      </c>
      <c r="D363" s="3">
        <v>12232.48</v>
      </c>
      <c r="E363" s="3">
        <v>6923.17</v>
      </c>
      <c r="F363" s="3">
        <v>17099.03</v>
      </c>
      <c r="G363" s="3">
        <v>0</v>
      </c>
      <c r="H363" s="3">
        <v>0</v>
      </c>
      <c r="I363" s="3">
        <v>51317.49</v>
      </c>
      <c r="J363" s="3">
        <v>0</v>
      </c>
      <c r="K363" s="3">
        <v>51317.49</v>
      </c>
      <c r="L363" s="3">
        <v>373083.7</v>
      </c>
      <c r="O363" s="10">
        <v>51317.49</v>
      </c>
      <c r="P363" s="11">
        <f>Table1[[#This Row],[Payment Amount ]]-O363</f>
        <v>0</v>
      </c>
    </row>
    <row r="364" spans="1:16" ht="20.100000000000001" customHeight="1" x14ac:dyDescent="0.2">
      <c r="A364" s="1" t="s">
        <v>351</v>
      </c>
      <c r="B364" s="2">
        <v>320337</v>
      </c>
      <c r="C364" s="3">
        <v>184943.49</v>
      </c>
      <c r="D364" s="3">
        <v>150192.28</v>
      </c>
      <c r="E364" s="3">
        <v>86996.18</v>
      </c>
      <c r="F364" s="3">
        <v>209944.46</v>
      </c>
      <c r="G364" s="3">
        <v>0</v>
      </c>
      <c r="H364" s="3">
        <v>0</v>
      </c>
      <c r="I364" s="3">
        <v>632076.41</v>
      </c>
      <c r="J364" s="3">
        <v>0</v>
      </c>
      <c r="K364" s="3">
        <v>632076.41</v>
      </c>
      <c r="L364" s="3">
        <v>4536048.9800000004</v>
      </c>
      <c r="O364" s="10">
        <v>632076.41</v>
      </c>
      <c r="P364" s="11">
        <f>Table1[[#This Row],[Payment Amount ]]-O364</f>
        <v>0</v>
      </c>
    </row>
    <row r="365" spans="1:16" ht="20.100000000000001" customHeight="1" x14ac:dyDescent="0.2">
      <c r="A365" s="1" t="s">
        <v>352</v>
      </c>
      <c r="B365" s="2">
        <v>73172</v>
      </c>
      <c r="C365" s="3">
        <v>42245.15</v>
      </c>
      <c r="D365" s="3">
        <v>34307.21</v>
      </c>
      <c r="E365" s="3">
        <v>20031.54</v>
      </c>
      <c r="F365" s="3">
        <v>47955.92</v>
      </c>
      <c r="G365" s="3">
        <v>0</v>
      </c>
      <c r="H365" s="3">
        <v>0</v>
      </c>
      <c r="I365" s="3">
        <v>144539.82</v>
      </c>
      <c r="J365" s="3">
        <v>0</v>
      </c>
      <c r="K365" s="3">
        <v>144539.82</v>
      </c>
      <c r="L365" s="3">
        <v>1041976.93</v>
      </c>
      <c r="O365" s="10">
        <v>144539.82</v>
      </c>
      <c r="P365" s="11">
        <f>Table1[[#This Row],[Payment Amount ]]-O365</f>
        <v>0</v>
      </c>
    </row>
    <row r="366" spans="1:16" ht="20.100000000000001" customHeight="1" x14ac:dyDescent="0.2">
      <c r="A366" s="1" t="s">
        <v>353</v>
      </c>
      <c r="B366" s="2">
        <v>44072</v>
      </c>
      <c r="C366" s="3">
        <v>25444.55</v>
      </c>
      <c r="D366" s="3">
        <v>20663.47</v>
      </c>
      <c r="E366" s="3">
        <v>12441.27</v>
      </c>
      <c r="F366" s="3">
        <v>28884.18</v>
      </c>
      <c r="G366" s="3">
        <v>0</v>
      </c>
      <c r="H366" s="3">
        <v>0</v>
      </c>
      <c r="I366" s="3">
        <v>87433.47</v>
      </c>
      <c r="J366" s="3">
        <v>0</v>
      </c>
      <c r="K366" s="3">
        <v>87433.47</v>
      </c>
      <c r="L366" s="3">
        <v>631872.19999999995</v>
      </c>
      <c r="O366" s="10">
        <v>87433.47</v>
      </c>
      <c r="P366" s="11">
        <f>Table1[[#This Row],[Payment Amount ]]-O366</f>
        <v>0</v>
      </c>
    </row>
    <row r="367" spans="1:16" ht="20.100000000000001" customHeight="1" x14ac:dyDescent="0.2">
      <c r="A367" s="1" t="s">
        <v>354</v>
      </c>
      <c r="B367" s="2">
        <v>8545</v>
      </c>
      <c r="C367" s="3">
        <v>4933.37</v>
      </c>
      <c r="D367" s="3">
        <v>4006.38</v>
      </c>
      <c r="E367" s="3">
        <v>2456.96</v>
      </c>
      <c r="F367" s="3">
        <v>5600.28</v>
      </c>
      <c r="G367" s="3">
        <v>0</v>
      </c>
      <c r="H367" s="3">
        <v>0</v>
      </c>
      <c r="I367" s="3">
        <v>16996.989999999998</v>
      </c>
      <c r="J367" s="3">
        <v>0</v>
      </c>
      <c r="K367" s="3">
        <v>16996.990000000002</v>
      </c>
      <c r="L367" s="3">
        <v>123329.67</v>
      </c>
      <c r="O367" s="10">
        <v>16996.990000000002</v>
      </c>
      <c r="P367" s="11">
        <f>Table1[[#This Row],[Payment Amount ]]-O367</f>
        <v>0</v>
      </c>
    </row>
    <row r="368" spans="1:16" ht="20.100000000000001" customHeight="1" x14ac:dyDescent="0.2">
      <c r="A368" s="1" t="s">
        <v>355</v>
      </c>
      <c r="B368" s="2">
        <v>51089</v>
      </c>
      <c r="C368" s="3">
        <v>29495.74</v>
      </c>
      <c r="D368" s="3">
        <v>23953.439999999999</v>
      </c>
      <c r="E368" s="3">
        <v>12698.19</v>
      </c>
      <c r="F368" s="3">
        <v>33483.03</v>
      </c>
      <c r="G368" s="3">
        <v>0</v>
      </c>
      <c r="H368" s="3">
        <v>0</v>
      </c>
      <c r="I368" s="3">
        <v>99630.399999999994</v>
      </c>
      <c r="J368" s="3">
        <v>0</v>
      </c>
      <c r="K368" s="3">
        <v>99630.399999999994</v>
      </c>
      <c r="L368" s="3">
        <v>720958.8</v>
      </c>
      <c r="O368" s="10">
        <v>99630.399999999994</v>
      </c>
      <c r="P368" s="11">
        <f>Table1[[#This Row],[Payment Amount ]]-O368</f>
        <v>0</v>
      </c>
    </row>
    <row r="369" spans="1:16" ht="20.100000000000001" customHeight="1" x14ac:dyDescent="0.2">
      <c r="A369" s="1" t="s">
        <v>356</v>
      </c>
      <c r="B369" s="2">
        <v>158494</v>
      </c>
      <c r="C369" s="3">
        <v>91504.99</v>
      </c>
      <c r="D369" s="3">
        <v>74311.039999999994</v>
      </c>
      <c r="E369" s="3">
        <v>42922.83</v>
      </c>
      <c r="F369" s="3">
        <v>103874.78</v>
      </c>
      <c r="G369" s="3">
        <v>0</v>
      </c>
      <c r="H369" s="3">
        <v>0</v>
      </c>
      <c r="I369" s="3">
        <v>312613.64</v>
      </c>
      <c r="J369" s="3">
        <v>0</v>
      </c>
      <c r="K369" s="3">
        <v>312613.64</v>
      </c>
      <c r="L369" s="3">
        <v>2247927.2599999998</v>
      </c>
      <c r="O369" s="10">
        <v>312613.64</v>
      </c>
      <c r="P369" s="11">
        <f>Table1[[#This Row],[Payment Amount ]]-O369</f>
        <v>0</v>
      </c>
    </row>
    <row r="370" spans="1:16" ht="20.100000000000001" customHeight="1" x14ac:dyDescent="0.2">
      <c r="A370" s="1" t="s">
        <v>357</v>
      </c>
      <c r="B370" s="2">
        <v>2336</v>
      </c>
      <c r="C370" s="3">
        <v>1348.67</v>
      </c>
      <c r="D370" s="3">
        <v>1095.25</v>
      </c>
      <c r="E370" s="3">
        <v>1030.6199999999999</v>
      </c>
      <c r="F370" s="3">
        <v>1530.98</v>
      </c>
      <c r="G370" s="3">
        <v>0</v>
      </c>
      <c r="H370" s="3">
        <v>0</v>
      </c>
      <c r="I370" s="3">
        <v>5005.5200000000004</v>
      </c>
      <c r="J370" s="3">
        <v>0</v>
      </c>
      <c r="K370" s="3">
        <v>5005.5200000000004</v>
      </c>
      <c r="L370" s="3">
        <v>36391.19</v>
      </c>
      <c r="O370" s="10">
        <v>5005.5200000000004</v>
      </c>
      <c r="P370" s="11">
        <f>Table1[[#This Row],[Payment Amount ]]-O370</f>
        <v>0</v>
      </c>
    </row>
    <row r="371" spans="1:16" ht="20.100000000000001" customHeight="1" x14ac:dyDescent="0.2">
      <c r="A371" s="1" t="s">
        <v>358</v>
      </c>
      <c r="B371" s="2">
        <v>527979</v>
      </c>
      <c r="C371" s="3">
        <v>304823.59999999998</v>
      </c>
      <c r="D371" s="3">
        <v>247546.71</v>
      </c>
      <c r="E371" s="3">
        <v>147453.28</v>
      </c>
      <c r="F371" s="3">
        <v>346030.16</v>
      </c>
      <c r="G371" s="3">
        <v>0</v>
      </c>
      <c r="H371" s="3">
        <v>0</v>
      </c>
      <c r="I371" s="3">
        <v>1045853.75</v>
      </c>
      <c r="J371" s="3">
        <v>0</v>
      </c>
      <c r="K371" s="3">
        <v>1045853.75</v>
      </c>
      <c r="L371" s="3">
        <v>7510533.9100000001</v>
      </c>
      <c r="O371" s="10">
        <v>1045853.75</v>
      </c>
      <c r="P371" s="11">
        <f>Table1[[#This Row],[Payment Amount ]]-O371</f>
        <v>0</v>
      </c>
    </row>
    <row r="372" spans="1:16" ht="20.100000000000001" customHeight="1" x14ac:dyDescent="0.2">
      <c r="A372" s="1" t="s">
        <v>359</v>
      </c>
      <c r="B372" s="2">
        <v>161776</v>
      </c>
      <c r="C372" s="3">
        <v>93399.82</v>
      </c>
      <c r="D372" s="3">
        <v>75849.83</v>
      </c>
      <c r="E372" s="3">
        <v>30612.74</v>
      </c>
      <c r="F372" s="3">
        <v>106025.76</v>
      </c>
      <c r="G372" s="3">
        <v>0</v>
      </c>
      <c r="H372" s="3">
        <v>0</v>
      </c>
      <c r="I372" s="3">
        <v>305888.15000000002</v>
      </c>
      <c r="J372" s="3">
        <v>0</v>
      </c>
      <c r="K372" s="3">
        <v>305888.15000000002</v>
      </c>
      <c r="L372" s="3">
        <v>2200719.1</v>
      </c>
      <c r="O372" s="10">
        <v>305888.15000000002</v>
      </c>
      <c r="P372" s="11">
        <f>Table1[[#This Row],[Payment Amount ]]-O372</f>
        <v>0</v>
      </c>
    </row>
    <row r="373" spans="1:16" ht="20.100000000000001" customHeight="1" x14ac:dyDescent="0.2">
      <c r="A373" s="1" t="s">
        <v>360</v>
      </c>
      <c r="B373" s="2">
        <v>12785</v>
      </c>
      <c r="C373" s="3">
        <v>7381.3</v>
      </c>
      <c r="D373" s="3">
        <v>5994.34</v>
      </c>
      <c r="E373" s="3">
        <v>3851.4</v>
      </c>
      <c r="F373" s="3">
        <v>8379.11</v>
      </c>
      <c r="G373" s="3">
        <v>0</v>
      </c>
      <c r="H373" s="3">
        <v>0</v>
      </c>
      <c r="I373" s="3">
        <v>25606.15</v>
      </c>
      <c r="J373" s="3">
        <v>0</v>
      </c>
      <c r="K373" s="3">
        <v>25606.15</v>
      </c>
      <c r="L373" s="3">
        <v>185961.84</v>
      </c>
      <c r="O373" s="10">
        <v>25606.15</v>
      </c>
      <c r="P373" s="11">
        <f>Table1[[#This Row],[Payment Amount ]]-O373</f>
        <v>0</v>
      </c>
    </row>
    <row r="374" spans="1:16" ht="20.100000000000001" customHeight="1" x14ac:dyDescent="0.2">
      <c r="A374" s="1" t="s">
        <v>361</v>
      </c>
      <c r="B374" s="2">
        <v>223120</v>
      </c>
      <c r="C374" s="3">
        <v>128816.19</v>
      </c>
      <c r="D374" s="3">
        <v>104611.4</v>
      </c>
      <c r="E374" s="3">
        <v>59424.13</v>
      </c>
      <c r="F374" s="3">
        <v>146229.76999999999</v>
      </c>
      <c r="G374" s="3">
        <v>0</v>
      </c>
      <c r="H374" s="3">
        <v>0</v>
      </c>
      <c r="I374" s="3">
        <v>439081.49</v>
      </c>
      <c r="J374" s="3">
        <v>0</v>
      </c>
      <c r="K374" s="3">
        <v>439081.49</v>
      </c>
      <c r="L374" s="3">
        <v>3155079.88</v>
      </c>
      <c r="O374" s="10">
        <v>439081.49</v>
      </c>
      <c r="P374" s="11">
        <f>Table1[[#This Row],[Payment Amount ]]-O374</f>
        <v>0</v>
      </c>
    </row>
    <row r="375" spans="1:16" ht="20.100000000000001" customHeight="1" x14ac:dyDescent="0.2">
      <c r="A375" s="1" t="s">
        <v>362</v>
      </c>
      <c r="B375" s="2">
        <v>44001</v>
      </c>
      <c r="C375" s="3">
        <v>25403.55</v>
      </c>
      <c r="D375" s="3">
        <v>20630.18</v>
      </c>
      <c r="E375" s="3">
        <v>12402.6</v>
      </c>
      <c r="F375" s="3">
        <v>28837.65</v>
      </c>
      <c r="G375" s="3">
        <v>0</v>
      </c>
      <c r="H375" s="3">
        <v>0</v>
      </c>
      <c r="I375" s="3">
        <v>87273.98</v>
      </c>
      <c r="J375" s="3">
        <v>0</v>
      </c>
      <c r="K375" s="3">
        <v>87273.98</v>
      </c>
      <c r="L375" s="3">
        <v>630800.49</v>
      </c>
      <c r="O375" s="10">
        <v>87273.98</v>
      </c>
      <c r="P375" s="11">
        <f>Table1[[#This Row],[Payment Amount ]]-O375</f>
        <v>0</v>
      </c>
    </row>
    <row r="376" spans="1:16" ht="20.100000000000001" customHeight="1" x14ac:dyDescent="0.2">
      <c r="A376" s="1" t="s">
        <v>363</v>
      </c>
      <c r="B376" s="2">
        <v>110080</v>
      </c>
      <c r="C376" s="3">
        <v>63553.63</v>
      </c>
      <c r="D376" s="3">
        <v>51611.79</v>
      </c>
      <c r="E376" s="3">
        <v>30600.9</v>
      </c>
      <c r="F376" s="3">
        <v>72144.92</v>
      </c>
      <c r="G376" s="3">
        <v>0</v>
      </c>
      <c r="H376" s="3">
        <v>0</v>
      </c>
      <c r="I376" s="3">
        <v>217911.24</v>
      </c>
      <c r="J376" s="3">
        <v>0</v>
      </c>
      <c r="K376" s="3">
        <v>217911.24</v>
      </c>
      <c r="L376" s="3">
        <v>1570832.8</v>
      </c>
      <c r="O376" s="10">
        <v>217911.24</v>
      </c>
      <c r="P376" s="11">
        <f>Table1[[#This Row],[Payment Amount ]]-O376</f>
        <v>0</v>
      </c>
    </row>
    <row r="377" spans="1:16" ht="20.100000000000001" customHeight="1" x14ac:dyDescent="0.2">
      <c r="A377" s="1" t="s">
        <v>364</v>
      </c>
      <c r="B377" s="2">
        <v>30738</v>
      </c>
      <c r="C377" s="3">
        <v>17746.29</v>
      </c>
      <c r="D377" s="3">
        <v>14411.73</v>
      </c>
      <c r="E377" s="3">
        <v>8784.7199999999993</v>
      </c>
      <c r="F377" s="3">
        <v>20145.259999999998</v>
      </c>
      <c r="G377" s="3">
        <v>0</v>
      </c>
      <c r="H377" s="3">
        <v>0</v>
      </c>
      <c r="I377" s="3">
        <v>61088</v>
      </c>
      <c r="J377" s="3">
        <v>0</v>
      </c>
      <c r="K377" s="3">
        <v>61088</v>
      </c>
      <c r="L377" s="3">
        <v>443193.43</v>
      </c>
      <c r="O377" s="10">
        <v>61088</v>
      </c>
      <c r="P377" s="11">
        <f>Table1[[#This Row],[Payment Amount ]]-O377</f>
        <v>0</v>
      </c>
    </row>
    <row r="378" spans="1:16" ht="20.100000000000001" customHeight="1" x14ac:dyDescent="0.2">
      <c r="A378" s="1" t="s">
        <v>365</v>
      </c>
      <c r="B378" s="2">
        <v>64103</v>
      </c>
      <c r="C378" s="3">
        <v>37009.25</v>
      </c>
      <c r="D378" s="3">
        <v>30055.15</v>
      </c>
      <c r="E378" s="3">
        <v>17896.689999999999</v>
      </c>
      <c r="F378" s="3">
        <v>42012.22</v>
      </c>
      <c r="G378" s="3">
        <v>0</v>
      </c>
      <c r="H378" s="3">
        <v>0</v>
      </c>
      <c r="I378" s="3">
        <v>126973.31</v>
      </c>
      <c r="J378" s="3">
        <v>0</v>
      </c>
      <c r="K378" s="3">
        <v>126973.31</v>
      </c>
      <c r="L378" s="3">
        <v>916692.01</v>
      </c>
      <c r="O378" s="10">
        <v>126973.31</v>
      </c>
      <c r="P378" s="11">
        <f>Table1[[#This Row],[Payment Amount ]]-O378</f>
        <v>0</v>
      </c>
    </row>
    <row r="379" spans="1:16" ht="20.100000000000001" customHeight="1" x14ac:dyDescent="0.2">
      <c r="A379" s="1" t="s">
        <v>366</v>
      </c>
      <c r="B379" s="2">
        <v>1408937</v>
      </c>
      <c r="C379" s="3">
        <v>813436.24</v>
      </c>
      <c r="D379" s="3">
        <v>660590.12</v>
      </c>
      <c r="E379" s="3">
        <v>390936.25</v>
      </c>
      <c r="F379" s="3">
        <v>923397.9</v>
      </c>
      <c r="G379" s="3">
        <v>0</v>
      </c>
      <c r="H379" s="3">
        <v>0</v>
      </c>
      <c r="I379" s="3">
        <v>2788360.51</v>
      </c>
      <c r="J379" s="3">
        <v>0</v>
      </c>
      <c r="K379" s="3">
        <v>2788360.51</v>
      </c>
      <c r="L379" s="3">
        <v>19992465.859999999</v>
      </c>
      <c r="O379" s="10">
        <v>2788360.51</v>
      </c>
      <c r="P379" s="11">
        <f>Table1[[#This Row],[Payment Amount ]]-O379</f>
        <v>0</v>
      </c>
    </row>
    <row r="380" spans="1:16" ht="20.100000000000001" customHeight="1" x14ac:dyDescent="0.2">
      <c r="A380" s="1" t="s">
        <v>367</v>
      </c>
      <c r="B380" s="2">
        <v>34802</v>
      </c>
      <c r="C380" s="3">
        <v>20092.599999999999</v>
      </c>
      <c r="D380" s="3">
        <v>16317.16</v>
      </c>
      <c r="E380" s="3">
        <v>8777.57</v>
      </c>
      <c r="F380" s="3">
        <v>22808.75</v>
      </c>
      <c r="G380" s="3">
        <v>0</v>
      </c>
      <c r="H380" s="3">
        <v>0</v>
      </c>
      <c r="I380" s="3">
        <v>67996.079999999987</v>
      </c>
      <c r="J380" s="3">
        <v>0</v>
      </c>
      <c r="K380" s="3">
        <v>67996.08</v>
      </c>
      <c r="L380" s="3">
        <v>492775.66</v>
      </c>
      <c r="O380" s="10">
        <v>67996.08</v>
      </c>
      <c r="P380" s="11">
        <f>Table1[[#This Row],[Payment Amount ]]-O380</f>
        <v>0</v>
      </c>
    </row>
    <row r="381" spans="1:16" ht="20.100000000000001" customHeight="1" x14ac:dyDescent="0.2">
      <c r="A381" s="1" t="s">
        <v>492</v>
      </c>
      <c r="B381" s="2">
        <v>23692</v>
      </c>
      <c r="C381" s="3">
        <v>13678.35</v>
      </c>
      <c r="D381" s="3">
        <v>11108.16</v>
      </c>
      <c r="E381" s="3">
        <v>6103.16</v>
      </c>
      <c r="F381" s="3">
        <v>15527.41</v>
      </c>
      <c r="G381" s="3">
        <v>0</v>
      </c>
      <c r="H381" s="3">
        <v>0</v>
      </c>
      <c r="I381" s="3">
        <v>46417.08</v>
      </c>
      <c r="J381" s="3">
        <v>0</v>
      </c>
      <c r="K381" s="3">
        <v>46417.08</v>
      </c>
      <c r="L381" s="3">
        <v>337146.22</v>
      </c>
      <c r="O381" s="10">
        <v>46417.08</v>
      </c>
      <c r="P381" s="11">
        <f>Table1[[#This Row],[Payment Amount ]]-O381</f>
        <v>0</v>
      </c>
    </row>
    <row r="382" spans="1:16" ht="20.100000000000001" customHeight="1" x14ac:dyDescent="0.2">
      <c r="A382" s="1" t="s">
        <v>368</v>
      </c>
      <c r="B382" s="2">
        <v>873965</v>
      </c>
      <c r="C382" s="3">
        <v>504575.3</v>
      </c>
      <c r="D382" s="3">
        <v>409764.7</v>
      </c>
      <c r="E382" s="3">
        <v>139874.14000000001</v>
      </c>
      <c r="F382" s="3">
        <v>572784.62</v>
      </c>
      <c r="G382" s="3">
        <v>0</v>
      </c>
      <c r="H382" s="3">
        <v>0</v>
      </c>
      <c r="I382" s="3">
        <v>1626998.7600000002</v>
      </c>
      <c r="J382" s="3">
        <v>0</v>
      </c>
      <c r="K382" s="3">
        <v>1626998.76</v>
      </c>
      <c r="L382" s="3">
        <v>11674483.710000001</v>
      </c>
      <c r="O382" s="10">
        <v>1626998.76</v>
      </c>
      <c r="P382" s="11">
        <f>Table1[[#This Row],[Payment Amount ]]-O382</f>
        <v>0</v>
      </c>
    </row>
    <row r="383" spans="1:16" ht="20.100000000000001" customHeight="1" x14ac:dyDescent="0.2">
      <c r="A383" s="1" t="s">
        <v>369</v>
      </c>
      <c r="B383" s="2">
        <v>39452</v>
      </c>
      <c r="C383" s="3">
        <v>22777.23</v>
      </c>
      <c r="D383" s="3">
        <v>18497.349999999999</v>
      </c>
      <c r="E383" s="3">
        <v>9896.92</v>
      </c>
      <c r="F383" s="3">
        <v>25856.3</v>
      </c>
      <c r="G383" s="3">
        <v>0</v>
      </c>
      <c r="H383" s="3">
        <v>0</v>
      </c>
      <c r="I383" s="3">
        <v>77027.8</v>
      </c>
      <c r="J383" s="3">
        <v>0</v>
      </c>
      <c r="K383" s="3">
        <v>77027.8</v>
      </c>
      <c r="L383" s="3">
        <v>557494.54</v>
      </c>
      <c r="O383" s="10">
        <v>77027.8</v>
      </c>
      <c r="P383" s="11">
        <f>Table1[[#This Row],[Payment Amount ]]-O383</f>
        <v>0</v>
      </c>
    </row>
    <row r="384" spans="1:16" ht="20.100000000000001" customHeight="1" x14ac:dyDescent="0.2">
      <c r="A384" s="1" t="s">
        <v>370</v>
      </c>
      <c r="B384" s="2">
        <v>54990</v>
      </c>
      <c r="C384" s="3">
        <v>31747.95</v>
      </c>
      <c r="D384" s="3">
        <v>25782.45</v>
      </c>
      <c r="E384" s="3">
        <v>15265.35</v>
      </c>
      <c r="F384" s="3">
        <v>36039.69</v>
      </c>
      <c r="G384" s="3">
        <v>0</v>
      </c>
      <c r="H384" s="3">
        <v>0</v>
      </c>
      <c r="I384" s="3">
        <v>108835.44</v>
      </c>
      <c r="J384" s="3">
        <v>0</v>
      </c>
      <c r="K384" s="3">
        <v>108835.44</v>
      </c>
      <c r="L384" s="3">
        <v>786443.01</v>
      </c>
      <c r="O384" s="10">
        <v>108835.44</v>
      </c>
      <c r="P384" s="11">
        <f>Table1[[#This Row],[Payment Amount ]]-O384</f>
        <v>0</v>
      </c>
    </row>
    <row r="385" spans="1:16" ht="20.100000000000001" customHeight="1" x14ac:dyDescent="0.2">
      <c r="A385" s="1" t="s">
        <v>371</v>
      </c>
      <c r="B385" s="2">
        <v>3698</v>
      </c>
      <c r="C385" s="3">
        <v>2135</v>
      </c>
      <c r="D385" s="3">
        <v>1733.83</v>
      </c>
      <c r="E385" s="3">
        <v>1226.54</v>
      </c>
      <c r="F385" s="3">
        <v>2423.62</v>
      </c>
      <c r="G385" s="3">
        <v>0</v>
      </c>
      <c r="H385" s="3">
        <v>0</v>
      </c>
      <c r="I385" s="3">
        <v>7518.99</v>
      </c>
      <c r="J385" s="3">
        <v>0</v>
      </c>
      <c r="K385" s="3">
        <v>7518.99</v>
      </c>
      <c r="L385" s="3">
        <v>54386.93</v>
      </c>
      <c r="O385" s="10">
        <v>7518.99</v>
      </c>
      <c r="P385" s="11">
        <f>Table1[[#This Row],[Payment Amount ]]-O385</f>
        <v>0</v>
      </c>
    </row>
    <row r="386" spans="1:16" ht="20.100000000000001" customHeight="1" x14ac:dyDescent="0.2">
      <c r="A386" s="1" t="s">
        <v>372</v>
      </c>
      <c r="B386" s="2">
        <v>1012452</v>
      </c>
      <c r="C386" s="3">
        <v>584529.43000000005</v>
      </c>
      <c r="D386" s="3">
        <v>474695.31</v>
      </c>
      <c r="E386" s="3">
        <v>258160.17</v>
      </c>
      <c r="F386" s="3">
        <v>663547.09</v>
      </c>
      <c r="G386" s="3">
        <v>0</v>
      </c>
      <c r="H386" s="3">
        <v>0</v>
      </c>
      <c r="I386" s="3">
        <v>1980932</v>
      </c>
      <c r="J386" s="3">
        <v>0</v>
      </c>
      <c r="K386" s="3">
        <v>1980932</v>
      </c>
      <c r="L386" s="3">
        <v>14206599.26</v>
      </c>
      <c r="O386" s="10">
        <v>1980932</v>
      </c>
      <c r="P386" s="11">
        <f>Table1[[#This Row],[Payment Amount ]]-O386</f>
        <v>0</v>
      </c>
    </row>
    <row r="387" spans="1:16" ht="20.100000000000001" customHeight="1" x14ac:dyDescent="0.2">
      <c r="A387" s="1" t="s">
        <v>373</v>
      </c>
      <c r="B387" s="2">
        <v>2084</v>
      </c>
      <c r="C387" s="3">
        <v>1203.18</v>
      </c>
      <c r="D387" s="3">
        <v>977.1</v>
      </c>
      <c r="E387" s="3">
        <v>956.47</v>
      </c>
      <c r="F387" s="3">
        <v>1365.82</v>
      </c>
      <c r="G387" s="3">
        <v>0</v>
      </c>
      <c r="H387" s="3">
        <v>0</v>
      </c>
      <c r="I387" s="3">
        <v>4502.57</v>
      </c>
      <c r="J387" s="3">
        <v>0</v>
      </c>
      <c r="K387" s="3">
        <v>4502.57</v>
      </c>
      <c r="L387" s="3">
        <v>32779.019999999997</v>
      </c>
      <c r="O387" s="10">
        <v>4502.57</v>
      </c>
      <c r="P387" s="11">
        <f>Table1[[#This Row],[Payment Amount ]]-O387</f>
        <v>0</v>
      </c>
    </row>
    <row r="388" spans="1:16" ht="20.100000000000001" customHeight="1" x14ac:dyDescent="0.2">
      <c r="A388" s="1" t="s">
        <v>374</v>
      </c>
      <c r="B388" s="2">
        <v>35329</v>
      </c>
      <c r="C388" s="3">
        <v>20396.86</v>
      </c>
      <c r="D388" s="3">
        <v>16564.25</v>
      </c>
      <c r="E388" s="3">
        <v>10042.93</v>
      </c>
      <c r="F388" s="3">
        <v>23154.14</v>
      </c>
      <c r="G388" s="3">
        <v>0</v>
      </c>
      <c r="H388" s="3">
        <v>0</v>
      </c>
      <c r="I388" s="3">
        <v>70158.179999999993</v>
      </c>
      <c r="J388" s="3">
        <v>0</v>
      </c>
      <c r="K388" s="3">
        <v>70158.179999999993</v>
      </c>
      <c r="L388" s="3">
        <v>508159.08</v>
      </c>
      <c r="O388" s="10">
        <v>70158.179999999993</v>
      </c>
      <c r="P388" s="11">
        <f>Table1[[#This Row],[Payment Amount ]]-O388</f>
        <v>0</v>
      </c>
    </row>
    <row r="389" spans="1:16" ht="20.100000000000001" customHeight="1" x14ac:dyDescent="0.2">
      <c r="A389" s="1" t="s">
        <v>375</v>
      </c>
      <c r="B389" s="2">
        <v>90924</v>
      </c>
      <c r="C389" s="3">
        <v>52494.1</v>
      </c>
      <c r="D389" s="3">
        <v>42630.36</v>
      </c>
      <c r="E389" s="3">
        <v>22013.96</v>
      </c>
      <c r="F389" s="3">
        <v>59590.34</v>
      </c>
      <c r="G389" s="3">
        <v>0</v>
      </c>
      <c r="H389" s="3">
        <v>0</v>
      </c>
      <c r="I389" s="3">
        <v>176728.75999999998</v>
      </c>
      <c r="J389" s="3">
        <v>0</v>
      </c>
      <c r="K389" s="3">
        <v>176728.76</v>
      </c>
      <c r="L389" s="3">
        <v>1272905.23</v>
      </c>
      <c r="O389" s="10">
        <v>176728.76</v>
      </c>
      <c r="P389" s="11">
        <f>Table1[[#This Row],[Payment Amount ]]-O389</f>
        <v>0</v>
      </c>
    </row>
    <row r="390" spans="1:16" ht="20.100000000000001" customHeight="1" x14ac:dyDescent="0.2">
      <c r="A390" s="1" t="s">
        <v>376</v>
      </c>
      <c r="B390" s="2">
        <v>49534</v>
      </c>
      <c r="C390" s="3">
        <v>28597.98</v>
      </c>
      <c r="D390" s="3">
        <v>23224.37</v>
      </c>
      <c r="E390" s="3">
        <v>16206.16</v>
      </c>
      <c r="F390" s="3">
        <v>32463.9</v>
      </c>
      <c r="G390" s="3">
        <v>0</v>
      </c>
      <c r="H390" s="3">
        <v>0</v>
      </c>
      <c r="I390" s="3">
        <v>100492.41</v>
      </c>
      <c r="J390" s="3">
        <v>0</v>
      </c>
      <c r="K390" s="3">
        <v>100492.41</v>
      </c>
      <c r="L390" s="3">
        <v>725237.41</v>
      </c>
      <c r="O390" s="10">
        <v>100492.41</v>
      </c>
      <c r="P390" s="11">
        <f>Table1[[#This Row],[Payment Amount ]]-O390</f>
        <v>0</v>
      </c>
    </row>
    <row r="391" spans="1:16" ht="20.100000000000001" customHeight="1" x14ac:dyDescent="0.2">
      <c r="A391" s="1" t="s">
        <v>377</v>
      </c>
      <c r="B391" s="2">
        <v>97123</v>
      </c>
      <c r="C391" s="3">
        <v>56073.03</v>
      </c>
      <c r="D391" s="3">
        <v>45536.81</v>
      </c>
      <c r="E391" s="3">
        <v>27321.040000000001</v>
      </c>
      <c r="F391" s="3">
        <v>63653.08</v>
      </c>
      <c r="G391" s="3">
        <v>0</v>
      </c>
      <c r="H391" s="3">
        <v>0</v>
      </c>
      <c r="I391" s="3">
        <v>192583.96000000002</v>
      </c>
      <c r="J391" s="3">
        <v>0</v>
      </c>
      <c r="K391" s="3">
        <v>192583.96</v>
      </c>
      <c r="L391" s="3">
        <v>1386507.15</v>
      </c>
      <c r="O391" s="10">
        <v>192583.96</v>
      </c>
      <c r="P391" s="11">
        <f>Table1[[#This Row],[Payment Amount ]]-O391</f>
        <v>0</v>
      </c>
    </row>
    <row r="392" spans="1:16" ht="20.100000000000001" customHeight="1" x14ac:dyDescent="0.2">
      <c r="A392" s="1" t="s">
        <v>378</v>
      </c>
      <c r="B392" s="2">
        <v>12548</v>
      </c>
      <c r="C392" s="3">
        <v>7244.47</v>
      </c>
      <c r="D392" s="3">
        <v>5883.22</v>
      </c>
      <c r="E392" s="3">
        <v>3420.57</v>
      </c>
      <c r="F392" s="3">
        <v>8223.7900000000009</v>
      </c>
      <c r="G392" s="3">
        <v>0</v>
      </c>
      <c r="H392" s="3">
        <v>0</v>
      </c>
      <c r="I392" s="3">
        <v>24772.050000000003</v>
      </c>
      <c r="J392" s="3">
        <v>0</v>
      </c>
      <c r="K392" s="3">
        <v>24772.05</v>
      </c>
      <c r="L392" s="3">
        <v>180043.6</v>
      </c>
      <c r="O392" s="10">
        <v>24772.05</v>
      </c>
      <c r="P392" s="11">
        <f>Table1[[#This Row],[Payment Amount ]]-O392</f>
        <v>0</v>
      </c>
    </row>
    <row r="393" spans="1:16" ht="20.100000000000001" customHeight="1" x14ac:dyDescent="0.2">
      <c r="A393" s="1" t="s">
        <v>379</v>
      </c>
      <c r="B393" s="2">
        <v>105717</v>
      </c>
      <c r="C393" s="3">
        <v>61034.69</v>
      </c>
      <c r="D393" s="3">
        <v>49566.17</v>
      </c>
      <c r="E393" s="3">
        <v>29237.46</v>
      </c>
      <c r="F393" s="3">
        <v>69285.47</v>
      </c>
      <c r="G393" s="3">
        <v>0</v>
      </c>
      <c r="H393" s="3">
        <v>0</v>
      </c>
      <c r="I393" s="3">
        <v>209123.79</v>
      </c>
      <c r="J393" s="3">
        <v>0</v>
      </c>
      <c r="K393" s="3">
        <v>209123.79</v>
      </c>
      <c r="L393" s="3">
        <v>1507782.2</v>
      </c>
      <c r="O393" s="10">
        <v>209123.79</v>
      </c>
      <c r="P393" s="11">
        <f>Table1[[#This Row],[Payment Amount ]]-O393</f>
        <v>0</v>
      </c>
    </row>
    <row r="394" spans="1:16" ht="20.100000000000001" customHeight="1" x14ac:dyDescent="0.2">
      <c r="A394" s="1" t="s">
        <v>380</v>
      </c>
      <c r="B394" s="2">
        <v>32205</v>
      </c>
      <c r="C394" s="3">
        <v>18593.25</v>
      </c>
      <c r="D394" s="3">
        <v>15099.54</v>
      </c>
      <c r="E394" s="3">
        <v>8603.68</v>
      </c>
      <c r="F394" s="3">
        <v>21106.71</v>
      </c>
      <c r="G394" s="3">
        <v>0</v>
      </c>
      <c r="H394" s="3">
        <v>0</v>
      </c>
      <c r="I394" s="3">
        <v>63403.18</v>
      </c>
      <c r="J394" s="3">
        <v>0</v>
      </c>
      <c r="K394" s="3">
        <v>63403.18</v>
      </c>
      <c r="L394" s="3">
        <v>459671.9</v>
      </c>
      <c r="O394" s="10">
        <v>63403.18</v>
      </c>
      <c r="P394" s="11">
        <f>Table1[[#This Row],[Payment Amount ]]-O394</f>
        <v>0</v>
      </c>
    </row>
    <row r="395" spans="1:16" ht="20.100000000000001" customHeight="1" x14ac:dyDescent="0.2">
      <c r="A395" s="1" t="s">
        <v>381</v>
      </c>
      <c r="B395" s="2">
        <v>61597</v>
      </c>
      <c r="C395" s="3">
        <v>35562.44</v>
      </c>
      <c r="D395" s="3">
        <v>28880.19</v>
      </c>
      <c r="E395" s="3">
        <v>17028.57</v>
      </c>
      <c r="F395" s="3">
        <v>40369.83</v>
      </c>
      <c r="G395" s="3">
        <v>0</v>
      </c>
      <c r="H395" s="3">
        <v>0</v>
      </c>
      <c r="I395" s="3">
        <v>121841.03000000001</v>
      </c>
      <c r="J395" s="3">
        <v>0</v>
      </c>
      <c r="K395" s="3">
        <v>121841.03</v>
      </c>
      <c r="L395" s="3">
        <v>879830.93</v>
      </c>
      <c r="O395" s="10">
        <v>121841.03</v>
      </c>
      <c r="P395" s="11">
        <f>Table1[[#This Row],[Payment Amount ]]-O395</f>
        <v>0</v>
      </c>
    </row>
    <row r="396" spans="1:16" ht="20.100000000000001" customHeight="1" x14ac:dyDescent="0.2">
      <c r="A396" s="1" t="s">
        <v>382</v>
      </c>
      <c r="B396" s="2">
        <v>84599</v>
      </c>
      <c r="C396" s="3">
        <v>48842.42</v>
      </c>
      <c r="D396" s="3">
        <v>39664.839999999997</v>
      </c>
      <c r="E396" s="3">
        <v>21950.16</v>
      </c>
      <c r="F396" s="3">
        <v>55445.02</v>
      </c>
      <c r="G396" s="3">
        <v>0</v>
      </c>
      <c r="H396" s="3">
        <v>0</v>
      </c>
      <c r="I396" s="3">
        <v>165902.44</v>
      </c>
      <c r="J396" s="3">
        <v>0</v>
      </c>
      <c r="K396" s="3">
        <v>165902.44</v>
      </c>
      <c r="L396" s="3">
        <v>1195341.77</v>
      </c>
      <c r="O396" s="10">
        <v>165902.44</v>
      </c>
      <c r="P396" s="11">
        <f>Table1[[#This Row],[Payment Amount ]]-O396</f>
        <v>0</v>
      </c>
    </row>
    <row r="397" spans="1:16" ht="20.100000000000001" customHeight="1" x14ac:dyDescent="0.2">
      <c r="A397" s="1" t="s">
        <v>383</v>
      </c>
      <c r="B397" s="2">
        <v>373</v>
      </c>
      <c r="C397" s="3">
        <v>215.35</v>
      </c>
      <c r="D397" s="3">
        <v>174.88</v>
      </c>
      <c r="E397" s="3">
        <v>469.66</v>
      </c>
      <c r="F397" s="3">
        <v>244.46</v>
      </c>
      <c r="G397" s="3">
        <v>0</v>
      </c>
      <c r="H397" s="3">
        <v>0</v>
      </c>
      <c r="I397" s="3">
        <v>1104.3500000000001</v>
      </c>
      <c r="J397" s="3">
        <v>0</v>
      </c>
      <c r="K397" s="3">
        <v>1104.3499999999999</v>
      </c>
      <c r="L397" s="3">
        <v>8445.5</v>
      </c>
      <c r="O397" s="10">
        <v>1104.3499999999999</v>
      </c>
      <c r="P397" s="11">
        <f>Table1[[#This Row],[Payment Amount ]]-O397</f>
        <v>0</v>
      </c>
    </row>
    <row r="398" spans="1:16" ht="20.100000000000001" customHeight="1" x14ac:dyDescent="0.2">
      <c r="A398" s="1" t="s">
        <v>384</v>
      </c>
      <c r="B398" s="2">
        <v>27037</v>
      </c>
      <c r="C398" s="3">
        <v>15609.55</v>
      </c>
      <c r="D398" s="3">
        <v>12676.49</v>
      </c>
      <c r="E398" s="3">
        <v>6443.05</v>
      </c>
      <c r="F398" s="3">
        <v>17719.68</v>
      </c>
      <c r="G398" s="3">
        <v>0</v>
      </c>
      <c r="H398" s="3">
        <v>0</v>
      </c>
      <c r="I398" s="3">
        <v>52448.770000000004</v>
      </c>
      <c r="J398" s="3">
        <v>0</v>
      </c>
      <c r="K398" s="3">
        <v>52448.77</v>
      </c>
      <c r="L398" s="3">
        <v>381178.22</v>
      </c>
      <c r="O398" s="10">
        <v>52448.77</v>
      </c>
      <c r="P398" s="11">
        <f>Table1[[#This Row],[Payment Amount ]]-O398</f>
        <v>0</v>
      </c>
    </row>
    <row r="399" spans="1:16" ht="20.100000000000001" customHeight="1" x14ac:dyDescent="0.2">
      <c r="A399" s="1" t="s">
        <v>385</v>
      </c>
      <c r="B399" s="2">
        <v>315325</v>
      </c>
      <c r="C399" s="3">
        <v>182049.86</v>
      </c>
      <c r="D399" s="3">
        <v>147842.37</v>
      </c>
      <c r="E399" s="3">
        <v>86466.87</v>
      </c>
      <c r="F399" s="3">
        <v>206659.66</v>
      </c>
      <c r="G399" s="3">
        <v>0</v>
      </c>
      <c r="H399" s="3">
        <v>0</v>
      </c>
      <c r="I399" s="3">
        <v>623018.76</v>
      </c>
      <c r="J399" s="3">
        <v>0</v>
      </c>
      <c r="K399" s="3">
        <v>623018.76</v>
      </c>
      <c r="L399" s="3">
        <v>4472943.2300000004</v>
      </c>
      <c r="O399" s="10">
        <v>623018.76</v>
      </c>
      <c r="P399" s="11">
        <f>Table1[[#This Row],[Payment Amount ]]-O399</f>
        <v>0</v>
      </c>
    </row>
    <row r="400" spans="1:16" ht="20.100000000000001" customHeight="1" x14ac:dyDescent="0.2">
      <c r="A400" s="1" t="s">
        <v>386</v>
      </c>
      <c r="B400" s="2">
        <v>87408</v>
      </c>
      <c r="C400" s="3">
        <v>50464.17</v>
      </c>
      <c r="D400" s="3">
        <v>40981.86</v>
      </c>
      <c r="E400" s="3">
        <v>19539.64</v>
      </c>
      <c r="F400" s="3">
        <v>57286</v>
      </c>
      <c r="G400" s="3">
        <v>0</v>
      </c>
      <c r="H400" s="3">
        <v>0</v>
      </c>
      <c r="I400" s="3">
        <v>168271.66999999998</v>
      </c>
      <c r="J400" s="3">
        <v>0</v>
      </c>
      <c r="K400" s="3">
        <v>168271.67</v>
      </c>
      <c r="L400" s="3">
        <v>1212301.32</v>
      </c>
      <c r="O400" s="10">
        <v>168271.67</v>
      </c>
      <c r="P400" s="11">
        <f>Table1[[#This Row],[Payment Amount ]]-O400</f>
        <v>0</v>
      </c>
    </row>
    <row r="401" spans="1:16" ht="20.100000000000001" customHeight="1" x14ac:dyDescent="0.2">
      <c r="A401" s="1" t="s">
        <v>387</v>
      </c>
      <c r="B401" s="2">
        <v>134587</v>
      </c>
      <c r="C401" s="3">
        <v>77702.509999999995</v>
      </c>
      <c r="D401" s="3">
        <v>63102.07</v>
      </c>
      <c r="E401" s="3">
        <v>34664.5</v>
      </c>
      <c r="F401" s="3">
        <v>88206.47</v>
      </c>
      <c r="G401" s="3">
        <v>0</v>
      </c>
      <c r="H401" s="3">
        <v>0</v>
      </c>
      <c r="I401" s="3">
        <v>263675.55</v>
      </c>
      <c r="J401" s="3">
        <v>0</v>
      </c>
      <c r="K401" s="3">
        <v>263675.55</v>
      </c>
      <c r="L401" s="3">
        <v>1897930.23</v>
      </c>
      <c r="O401" s="10">
        <v>263675.55</v>
      </c>
      <c r="P401" s="11">
        <f>Table1[[#This Row],[Payment Amount ]]-O401</f>
        <v>0</v>
      </c>
    </row>
    <row r="402" spans="1:16" ht="20.100000000000001" customHeight="1" x14ac:dyDescent="0.2">
      <c r="A402" s="1" t="s">
        <v>388</v>
      </c>
      <c r="B402" s="2">
        <v>232377</v>
      </c>
      <c r="C402" s="3">
        <v>134160.63</v>
      </c>
      <c r="D402" s="3">
        <v>108951.61</v>
      </c>
      <c r="E402" s="3">
        <v>56337.99</v>
      </c>
      <c r="F402" s="3">
        <v>152296.68</v>
      </c>
      <c r="G402" s="3">
        <v>0</v>
      </c>
      <c r="H402" s="3">
        <v>0</v>
      </c>
      <c r="I402" s="3">
        <v>451746.91</v>
      </c>
      <c r="J402" s="3">
        <v>0</v>
      </c>
      <c r="K402" s="3">
        <v>451746.91</v>
      </c>
      <c r="L402" s="3">
        <v>3246632.63</v>
      </c>
      <c r="O402" s="10">
        <v>451746.91</v>
      </c>
      <c r="P402" s="11">
        <f>Table1[[#This Row],[Payment Amount ]]-O402</f>
        <v>0</v>
      </c>
    </row>
    <row r="403" spans="1:16" ht="20.100000000000001" customHeight="1" x14ac:dyDescent="0.2">
      <c r="A403" s="1" t="s">
        <v>389</v>
      </c>
      <c r="B403" s="2">
        <v>64695</v>
      </c>
      <c r="C403" s="3">
        <v>37351.040000000001</v>
      </c>
      <c r="D403" s="3">
        <v>30332.71</v>
      </c>
      <c r="E403" s="3">
        <v>15808.32</v>
      </c>
      <c r="F403" s="3">
        <v>42400.21</v>
      </c>
      <c r="G403" s="3">
        <v>0</v>
      </c>
      <c r="H403" s="3">
        <v>0</v>
      </c>
      <c r="I403" s="3">
        <v>125892.28</v>
      </c>
      <c r="J403" s="3">
        <v>0</v>
      </c>
      <c r="K403" s="3">
        <v>125892.28</v>
      </c>
      <c r="L403" s="3">
        <v>908872.76</v>
      </c>
      <c r="O403" s="10">
        <v>125892.28</v>
      </c>
      <c r="P403" s="11">
        <f>Table1[[#This Row],[Payment Amount ]]-O403</f>
        <v>0</v>
      </c>
    </row>
    <row r="404" spans="1:16" ht="20.100000000000001" customHeight="1" x14ac:dyDescent="0.2">
      <c r="A404" s="1" t="s">
        <v>390</v>
      </c>
      <c r="B404" s="2">
        <v>18768</v>
      </c>
      <c r="C404" s="3">
        <v>10835.52</v>
      </c>
      <c r="D404" s="3">
        <v>8799.51</v>
      </c>
      <c r="E404" s="3">
        <v>4917.8500000000004</v>
      </c>
      <c r="F404" s="3">
        <v>12300.29</v>
      </c>
      <c r="G404" s="3">
        <v>0</v>
      </c>
      <c r="H404" s="3">
        <v>0</v>
      </c>
      <c r="I404" s="3">
        <v>36853.17</v>
      </c>
      <c r="J404" s="3">
        <v>0</v>
      </c>
      <c r="K404" s="3">
        <v>36853.17</v>
      </c>
      <c r="L404" s="3">
        <v>267613.78999999998</v>
      </c>
      <c r="O404" s="10">
        <v>36853.17</v>
      </c>
      <c r="P404" s="11">
        <f>Table1[[#This Row],[Payment Amount ]]-O404</f>
        <v>0</v>
      </c>
    </row>
    <row r="405" spans="1:16" ht="20.100000000000001" customHeight="1" x14ac:dyDescent="0.2">
      <c r="A405" s="1" t="s">
        <v>391</v>
      </c>
      <c r="B405" s="2">
        <v>112208</v>
      </c>
      <c r="C405" s="3">
        <v>64782.21</v>
      </c>
      <c r="D405" s="3">
        <v>52609.52</v>
      </c>
      <c r="E405" s="3">
        <v>24970.080000000002</v>
      </c>
      <c r="F405" s="3">
        <v>73539.58</v>
      </c>
      <c r="G405" s="3">
        <v>0</v>
      </c>
      <c r="H405" s="3">
        <v>0</v>
      </c>
      <c r="I405" s="3">
        <v>215901.39</v>
      </c>
      <c r="J405" s="3">
        <v>0</v>
      </c>
      <c r="K405" s="3">
        <v>215901.39</v>
      </c>
      <c r="L405" s="3">
        <v>1555954.94</v>
      </c>
      <c r="O405" s="10">
        <v>215901.39</v>
      </c>
      <c r="P405" s="11">
        <f>Table1[[#This Row],[Payment Amount ]]-O405</f>
        <v>0</v>
      </c>
    </row>
    <row r="406" spans="1:16" ht="20.100000000000001" customHeight="1" x14ac:dyDescent="0.2">
      <c r="A406" s="1" t="s">
        <v>392</v>
      </c>
      <c r="B406" s="2">
        <v>93275</v>
      </c>
      <c r="C406" s="3">
        <v>53851.43</v>
      </c>
      <c r="D406" s="3">
        <v>43732.65</v>
      </c>
      <c r="E406" s="3">
        <v>22853.24</v>
      </c>
      <c r="F406" s="3">
        <v>61131.15</v>
      </c>
      <c r="G406" s="3">
        <v>0</v>
      </c>
      <c r="H406" s="3">
        <v>0</v>
      </c>
      <c r="I406" s="3">
        <v>181568.47</v>
      </c>
      <c r="J406" s="3">
        <v>0</v>
      </c>
      <c r="K406" s="3">
        <v>181568.47</v>
      </c>
      <c r="L406" s="3">
        <v>1308105.3</v>
      </c>
      <c r="O406" s="10">
        <v>181568.47</v>
      </c>
      <c r="P406" s="11">
        <f>Table1[[#This Row],[Payment Amount ]]-O406</f>
        <v>0</v>
      </c>
    </row>
    <row r="407" spans="1:16" ht="20.100000000000001" customHeight="1" x14ac:dyDescent="0.2">
      <c r="A407" s="1" t="s">
        <v>393</v>
      </c>
      <c r="B407" s="2">
        <v>31658</v>
      </c>
      <c r="C407" s="3">
        <v>18277.439999999999</v>
      </c>
      <c r="D407" s="3">
        <v>14843.08</v>
      </c>
      <c r="E407" s="3">
        <v>9085.5</v>
      </c>
      <c r="F407" s="3">
        <v>20748.22</v>
      </c>
      <c r="G407" s="3">
        <v>0</v>
      </c>
      <c r="H407" s="3">
        <v>0</v>
      </c>
      <c r="I407" s="3">
        <v>62954.239999999998</v>
      </c>
      <c r="J407" s="3">
        <v>0</v>
      </c>
      <c r="K407" s="3">
        <v>62954.239999999998</v>
      </c>
      <c r="L407" s="3">
        <v>456591</v>
      </c>
      <c r="O407" s="10">
        <v>62954.239999999998</v>
      </c>
      <c r="P407" s="11">
        <f>Table1[[#This Row],[Payment Amount ]]-O407</f>
        <v>0</v>
      </c>
    </row>
    <row r="408" spans="1:16" ht="20.100000000000001" customHeight="1" x14ac:dyDescent="0.2">
      <c r="A408" s="1" t="s">
        <v>394</v>
      </c>
      <c r="B408" s="2">
        <v>178452</v>
      </c>
      <c r="C408" s="3">
        <v>103027.55</v>
      </c>
      <c r="D408" s="3">
        <v>83668.490000000005</v>
      </c>
      <c r="E408" s="3">
        <v>49156.33</v>
      </c>
      <c r="F408" s="3">
        <v>116954.98</v>
      </c>
      <c r="G408" s="3">
        <v>0</v>
      </c>
      <c r="H408" s="3">
        <v>0</v>
      </c>
      <c r="I408" s="3">
        <v>352807.35</v>
      </c>
      <c r="J408" s="3">
        <v>0</v>
      </c>
      <c r="K408" s="3">
        <v>352807.35</v>
      </c>
      <c r="L408" s="3">
        <v>2536902.19</v>
      </c>
      <c r="O408" s="10">
        <v>352807.35</v>
      </c>
      <c r="P408" s="11">
        <f>Table1[[#This Row],[Payment Amount ]]-O408</f>
        <v>0</v>
      </c>
    </row>
    <row r="409" spans="1:16" ht="20.100000000000001" customHeight="1" x14ac:dyDescent="0.2">
      <c r="A409" s="1" t="s">
        <v>395</v>
      </c>
      <c r="B409" s="2">
        <v>59654</v>
      </c>
      <c r="C409" s="3">
        <v>34440.660000000003</v>
      </c>
      <c r="D409" s="3">
        <v>27969.200000000001</v>
      </c>
      <c r="E409" s="3">
        <v>16935.2</v>
      </c>
      <c r="F409" s="3">
        <v>39096.410000000003</v>
      </c>
      <c r="G409" s="3">
        <v>0</v>
      </c>
      <c r="H409" s="3">
        <v>0</v>
      </c>
      <c r="I409" s="3">
        <v>118441.47</v>
      </c>
      <c r="J409" s="3">
        <v>0</v>
      </c>
      <c r="K409" s="3">
        <v>118441.47</v>
      </c>
      <c r="L409" s="3">
        <v>855427.02</v>
      </c>
      <c r="O409" s="10">
        <v>118441.47</v>
      </c>
      <c r="P409" s="11">
        <f>Table1[[#This Row],[Payment Amount ]]-O409</f>
        <v>0</v>
      </c>
    </row>
    <row r="410" spans="1:16" ht="20.100000000000001" customHeight="1" x14ac:dyDescent="0.2">
      <c r="A410" s="1" t="s">
        <v>396</v>
      </c>
      <c r="B410" s="2">
        <v>31110</v>
      </c>
      <c r="C410" s="3">
        <v>17961.060000000001</v>
      </c>
      <c r="D410" s="3">
        <v>14586.14</v>
      </c>
      <c r="E410" s="3">
        <v>8320.2900000000009</v>
      </c>
      <c r="F410" s="3">
        <v>20389.07</v>
      </c>
      <c r="G410" s="3">
        <v>0</v>
      </c>
      <c r="H410" s="3">
        <v>0</v>
      </c>
      <c r="I410" s="3">
        <v>61256.560000000005</v>
      </c>
      <c r="J410" s="3">
        <v>0</v>
      </c>
      <c r="K410" s="3">
        <v>61256.56</v>
      </c>
      <c r="L410" s="3">
        <v>444243.3</v>
      </c>
      <c r="O410" s="10">
        <v>61256.56</v>
      </c>
      <c r="P410" s="11">
        <f>Table1[[#This Row],[Payment Amount ]]-O410</f>
        <v>0</v>
      </c>
    </row>
    <row r="411" spans="1:16" ht="20.100000000000001" customHeight="1" x14ac:dyDescent="0.2">
      <c r="A411" s="1" t="s">
        <v>397</v>
      </c>
      <c r="B411" s="2">
        <v>7119</v>
      </c>
      <c r="C411" s="3">
        <v>4110.09</v>
      </c>
      <c r="D411" s="3">
        <v>3337.79</v>
      </c>
      <c r="E411" s="3">
        <v>2321.83</v>
      </c>
      <c r="F411" s="3">
        <v>4665.6899999999996</v>
      </c>
      <c r="G411" s="3">
        <v>0</v>
      </c>
      <c r="H411" s="3">
        <v>0</v>
      </c>
      <c r="I411" s="3">
        <v>14435.399999999998</v>
      </c>
      <c r="J411" s="3">
        <v>0</v>
      </c>
      <c r="K411" s="3">
        <v>14435.4</v>
      </c>
      <c r="L411" s="3">
        <v>104941.23</v>
      </c>
      <c r="O411" s="10">
        <v>14435.4</v>
      </c>
      <c r="P411" s="11">
        <f>Table1[[#This Row],[Payment Amount ]]-O411</f>
        <v>0</v>
      </c>
    </row>
    <row r="412" spans="1:16" ht="20.100000000000001" customHeight="1" x14ac:dyDescent="0.2">
      <c r="A412" s="1" t="s">
        <v>398</v>
      </c>
      <c r="B412" s="2">
        <v>12069</v>
      </c>
      <c r="C412" s="3">
        <v>6967.92</v>
      </c>
      <c r="D412" s="3">
        <v>5658.64</v>
      </c>
      <c r="E412" s="3">
        <v>3274.46</v>
      </c>
      <c r="F412" s="3">
        <v>7909.86</v>
      </c>
      <c r="G412" s="3">
        <v>0</v>
      </c>
      <c r="H412" s="3">
        <v>0</v>
      </c>
      <c r="I412" s="3">
        <v>23810.880000000001</v>
      </c>
      <c r="J412" s="3">
        <v>0</v>
      </c>
      <c r="K412" s="3">
        <v>23810.880000000001</v>
      </c>
      <c r="L412" s="3">
        <v>173105.42</v>
      </c>
      <c r="O412" s="10">
        <v>23810.880000000001</v>
      </c>
      <c r="P412" s="11">
        <f>Table1[[#This Row],[Payment Amount ]]-O412</f>
        <v>0</v>
      </c>
    </row>
    <row r="413" spans="1:16" ht="20.100000000000001" customHeight="1" x14ac:dyDescent="0.2">
      <c r="A413" s="1" t="s">
        <v>399</v>
      </c>
      <c r="B413" s="2">
        <v>25298</v>
      </c>
      <c r="C413" s="3">
        <v>14605.56</v>
      </c>
      <c r="D413" s="3">
        <v>11861.15</v>
      </c>
      <c r="E413" s="3">
        <v>7305</v>
      </c>
      <c r="F413" s="3">
        <v>16579.96</v>
      </c>
      <c r="G413" s="3">
        <v>0</v>
      </c>
      <c r="H413" s="3">
        <v>0</v>
      </c>
      <c r="I413" s="3">
        <v>50351.67</v>
      </c>
      <c r="J413" s="3">
        <v>0</v>
      </c>
      <c r="K413" s="3">
        <v>50351.67</v>
      </c>
      <c r="L413" s="3">
        <v>366261.95</v>
      </c>
      <c r="O413" s="10">
        <v>50351.67</v>
      </c>
      <c r="P413" s="11">
        <f>Table1[[#This Row],[Payment Amount ]]-O413</f>
        <v>0</v>
      </c>
    </row>
    <row r="414" spans="1:16" ht="20.100000000000001" customHeight="1" x14ac:dyDescent="0.2">
      <c r="A414" s="1" t="s">
        <v>400</v>
      </c>
      <c r="B414" s="2">
        <v>32731</v>
      </c>
      <c r="C414" s="3">
        <v>18896.93</v>
      </c>
      <c r="D414" s="3">
        <v>15346.16</v>
      </c>
      <c r="E414" s="3">
        <v>6512.73</v>
      </c>
      <c r="F414" s="3">
        <v>21451.45</v>
      </c>
      <c r="G414" s="3">
        <v>0</v>
      </c>
      <c r="H414" s="3">
        <v>0</v>
      </c>
      <c r="I414" s="3">
        <v>62207.26999999999</v>
      </c>
      <c r="J414" s="3">
        <v>0</v>
      </c>
      <c r="K414" s="3">
        <v>62207.27</v>
      </c>
      <c r="L414" s="3">
        <v>451147.21</v>
      </c>
      <c r="O414" s="10">
        <v>62207.27</v>
      </c>
      <c r="P414" s="11">
        <f>Table1[[#This Row],[Payment Amount ]]-O414</f>
        <v>0</v>
      </c>
    </row>
    <row r="415" spans="1:16" ht="20.100000000000001" customHeight="1" x14ac:dyDescent="0.2">
      <c r="A415" s="1" t="s">
        <v>401</v>
      </c>
      <c r="B415" s="2">
        <v>7523</v>
      </c>
      <c r="C415" s="3">
        <v>4343.33</v>
      </c>
      <c r="D415" s="3">
        <v>3527.21</v>
      </c>
      <c r="E415" s="3">
        <v>2455.42</v>
      </c>
      <c r="F415" s="3">
        <v>4930.47</v>
      </c>
      <c r="G415" s="3">
        <v>0</v>
      </c>
      <c r="H415" s="3">
        <v>0</v>
      </c>
      <c r="I415" s="3">
        <v>15256.43</v>
      </c>
      <c r="J415" s="3">
        <v>0</v>
      </c>
      <c r="K415" s="3">
        <v>15256.43</v>
      </c>
      <c r="L415" s="3">
        <v>110825.43</v>
      </c>
      <c r="O415" s="10">
        <v>15256.43</v>
      </c>
      <c r="P415" s="11">
        <f>Table1[[#This Row],[Payment Amount ]]-O415</f>
        <v>0</v>
      </c>
    </row>
    <row r="416" spans="1:16" ht="20.100000000000001" customHeight="1" x14ac:dyDescent="0.2">
      <c r="A416" s="1" t="s">
        <v>402</v>
      </c>
      <c r="B416" s="2">
        <v>24713</v>
      </c>
      <c r="C416" s="3">
        <v>14267.81</v>
      </c>
      <c r="D416" s="3">
        <v>11586.87</v>
      </c>
      <c r="E416" s="3">
        <v>5923.61</v>
      </c>
      <c r="F416" s="3">
        <v>16196.56</v>
      </c>
      <c r="G416" s="3">
        <v>0</v>
      </c>
      <c r="H416" s="3">
        <v>0</v>
      </c>
      <c r="I416" s="3">
        <v>47974.85</v>
      </c>
      <c r="J416" s="3">
        <v>0</v>
      </c>
      <c r="K416" s="3">
        <v>47974.85</v>
      </c>
      <c r="L416" s="3">
        <v>348135.59</v>
      </c>
      <c r="O416" s="10">
        <v>47974.85</v>
      </c>
      <c r="P416" s="11">
        <f>Table1[[#This Row],[Payment Amount ]]-O416</f>
        <v>0</v>
      </c>
    </row>
    <row r="417" spans="1:16" ht="20.100000000000001" customHeight="1" x14ac:dyDescent="0.2">
      <c r="A417" s="1" t="s">
        <v>403</v>
      </c>
      <c r="B417" s="2">
        <v>23455</v>
      </c>
      <c r="C417" s="3">
        <v>13541.52</v>
      </c>
      <c r="D417" s="3">
        <v>10997.04</v>
      </c>
      <c r="E417" s="3">
        <v>4641.8900000000003</v>
      </c>
      <c r="F417" s="3">
        <v>15372.08</v>
      </c>
      <c r="G417" s="3">
        <v>0</v>
      </c>
      <c r="H417" s="3">
        <v>0</v>
      </c>
      <c r="I417" s="3">
        <v>44552.53</v>
      </c>
      <c r="J417" s="3">
        <v>0</v>
      </c>
      <c r="K417" s="3">
        <v>44552.53</v>
      </c>
      <c r="L417" s="3">
        <v>323675.08</v>
      </c>
      <c r="O417" s="10">
        <v>44552.53</v>
      </c>
      <c r="P417" s="11">
        <f>Table1[[#This Row],[Payment Amount ]]-O417</f>
        <v>0</v>
      </c>
    </row>
    <row r="418" spans="1:16" ht="20.100000000000001" customHeight="1" x14ac:dyDescent="0.2">
      <c r="A418" s="1" t="s">
        <v>404</v>
      </c>
      <c r="B418" s="2">
        <v>10342</v>
      </c>
      <c r="C418" s="3">
        <v>5970.85</v>
      </c>
      <c r="D418" s="3">
        <v>4848.92</v>
      </c>
      <c r="E418" s="3">
        <v>3981.81</v>
      </c>
      <c r="F418" s="3">
        <v>6778</v>
      </c>
      <c r="G418" s="3">
        <v>0</v>
      </c>
      <c r="H418" s="3">
        <v>0</v>
      </c>
      <c r="I418" s="3">
        <v>21579.58</v>
      </c>
      <c r="J418" s="3">
        <v>0</v>
      </c>
      <c r="K418" s="3">
        <v>21579.58</v>
      </c>
      <c r="L418" s="3">
        <v>157096.45000000001</v>
      </c>
      <c r="O418" s="10">
        <v>21579.58</v>
      </c>
      <c r="P418" s="11">
        <f>Table1[[#This Row],[Payment Amount ]]-O418</f>
        <v>0</v>
      </c>
    </row>
    <row r="419" spans="1:16" ht="20.100000000000001" customHeight="1" x14ac:dyDescent="0.2">
      <c r="A419" s="1" t="s">
        <v>405</v>
      </c>
      <c r="B419" s="2">
        <v>11176</v>
      </c>
      <c r="C419" s="3">
        <v>6452.36</v>
      </c>
      <c r="D419" s="3">
        <v>5239.95</v>
      </c>
      <c r="E419" s="3">
        <v>3090.3</v>
      </c>
      <c r="F419" s="3">
        <v>7324.6</v>
      </c>
      <c r="G419" s="3">
        <v>0</v>
      </c>
      <c r="H419" s="3">
        <v>0</v>
      </c>
      <c r="I419" s="3">
        <v>22107.21</v>
      </c>
      <c r="J419" s="3">
        <v>0</v>
      </c>
      <c r="K419" s="3">
        <v>22107.21</v>
      </c>
      <c r="L419" s="3">
        <v>160948.06</v>
      </c>
      <c r="O419" s="10">
        <v>22107.21</v>
      </c>
      <c r="P419" s="11">
        <f>Table1[[#This Row],[Payment Amount ]]-O419</f>
        <v>0</v>
      </c>
    </row>
    <row r="420" spans="1:16" ht="20.100000000000001" customHeight="1" x14ac:dyDescent="0.2">
      <c r="A420" s="1" t="s">
        <v>406</v>
      </c>
      <c r="B420" s="2">
        <v>11759</v>
      </c>
      <c r="C420" s="3">
        <v>6788.95</v>
      </c>
      <c r="D420" s="3">
        <v>5513.29</v>
      </c>
      <c r="E420" s="3">
        <v>3230.64</v>
      </c>
      <c r="F420" s="3">
        <v>7706.69</v>
      </c>
      <c r="G420" s="3">
        <v>0</v>
      </c>
      <c r="H420" s="3">
        <v>0</v>
      </c>
      <c r="I420" s="3">
        <v>23239.57</v>
      </c>
      <c r="J420" s="3">
        <v>0</v>
      </c>
      <c r="K420" s="3">
        <v>23239.57</v>
      </c>
      <c r="L420" s="3">
        <v>169062.25</v>
      </c>
      <c r="O420" s="10">
        <v>23239.57</v>
      </c>
      <c r="P420" s="11">
        <f>Table1[[#This Row],[Payment Amount ]]-O420</f>
        <v>0</v>
      </c>
    </row>
    <row r="421" spans="1:16" ht="20.100000000000001" customHeight="1" x14ac:dyDescent="0.2">
      <c r="A421" s="1" t="s">
        <v>407</v>
      </c>
      <c r="B421" s="2">
        <v>126199</v>
      </c>
      <c r="C421" s="3">
        <v>72859.78</v>
      </c>
      <c r="D421" s="3">
        <v>59169.3</v>
      </c>
      <c r="E421" s="3">
        <v>35023.21</v>
      </c>
      <c r="F421" s="3">
        <v>82709.09</v>
      </c>
      <c r="G421" s="3">
        <v>0</v>
      </c>
      <c r="H421" s="3">
        <v>0</v>
      </c>
      <c r="I421" s="3">
        <v>249761.38</v>
      </c>
      <c r="J421" s="3">
        <v>0</v>
      </c>
      <c r="K421" s="3">
        <v>249761.38</v>
      </c>
      <c r="L421" s="3">
        <v>1799033.95</v>
      </c>
      <c r="O421" s="10">
        <v>249761.38</v>
      </c>
      <c r="P421" s="11">
        <f>Table1[[#This Row],[Payment Amount ]]-O421</f>
        <v>0</v>
      </c>
    </row>
    <row r="422" spans="1:16" ht="20.100000000000001" customHeight="1" x14ac:dyDescent="0.2">
      <c r="A422" s="1" t="s">
        <v>408</v>
      </c>
      <c r="B422" s="2">
        <v>12986</v>
      </c>
      <c r="C422" s="3">
        <v>7497.34</v>
      </c>
      <c r="D422" s="3">
        <v>6088.58</v>
      </c>
      <c r="E422" s="3">
        <v>3999.52</v>
      </c>
      <c r="F422" s="3">
        <v>8510.85</v>
      </c>
      <c r="G422" s="3">
        <v>0</v>
      </c>
      <c r="H422" s="3">
        <v>0</v>
      </c>
      <c r="I422" s="3">
        <v>26096.29</v>
      </c>
      <c r="J422" s="3">
        <v>0</v>
      </c>
      <c r="K422" s="3">
        <v>26096.29</v>
      </c>
      <c r="L422" s="3">
        <v>189461.66</v>
      </c>
      <c r="O422" s="10">
        <v>26096.29</v>
      </c>
      <c r="P422" s="11">
        <f>Table1[[#This Row],[Payment Amount ]]-O422</f>
        <v>0</v>
      </c>
    </row>
    <row r="423" spans="1:16" ht="20.100000000000001" customHeight="1" x14ac:dyDescent="0.2">
      <c r="A423" s="1" t="s">
        <v>409</v>
      </c>
      <c r="B423" s="2">
        <v>27550</v>
      </c>
      <c r="C423" s="3">
        <v>15905.73</v>
      </c>
      <c r="D423" s="3">
        <v>12917.01</v>
      </c>
      <c r="E423" s="3">
        <v>5545.14</v>
      </c>
      <c r="F423" s="3">
        <v>18055.89</v>
      </c>
      <c r="G423" s="3">
        <v>0</v>
      </c>
      <c r="H423" s="3">
        <v>0</v>
      </c>
      <c r="I423" s="3">
        <v>52423.77</v>
      </c>
      <c r="J423" s="3">
        <v>0</v>
      </c>
      <c r="K423" s="3">
        <v>52423.77</v>
      </c>
      <c r="L423" s="3">
        <v>381064.6</v>
      </c>
      <c r="O423" s="10">
        <v>52423.77</v>
      </c>
      <c r="P423" s="11">
        <f>Table1[[#This Row],[Payment Amount ]]-O423</f>
        <v>0</v>
      </c>
    </row>
    <row r="424" spans="1:16" ht="20.100000000000001" customHeight="1" x14ac:dyDescent="0.2">
      <c r="A424" s="1" t="s">
        <v>410</v>
      </c>
      <c r="B424" s="2">
        <v>5814</v>
      </c>
      <c r="C424" s="3">
        <v>3356.66</v>
      </c>
      <c r="D424" s="3">
        <v>2725.94</v>
      </c>
      <c r="E424" s="3">
        <v>1673.09</v>
      </c>
      <c r="F424" s="3">
        <v>3810.42</v>
      </c>
      <c r="G424" s="3">
        <v>0</v>
      </c>
      <c r="H424" s="3">
        <v>0</v>
      </c>
      <c r="I424" s="3">
        <v>11566.11</v>
      </c>
      <c r="J424" s="3">
        <v>0</v>
      </c>
      <c r="K424" s="3">
        <v>11566.11</v>
      </c>
      <c r="L424" s="3">
        <v>84378.53</v>
      </c>
      <c r="O424" s="10">
        <v>11566.11</v>
      </c>
      <c r="P424" s="11">
        <f>Table1[[#This Row],[Payment Amount ]]-O424</f>
        <v>0</v>
      </c>
    </row>
    <row r="425" spans="1:16" ht="20.100000000000001" customHeight="1" x14ac:dyDescent="0.2">
      <c r="A425" s="1" t="s">
        <v>411</v>
      </c>
      <c r="B425" s="2">
        <v>10770</v>
      </c>
      <c r="C425" s="3">
        <v>6217.96</v>
      </c>
      <c r="D425" s="3">
        <v>5049.59</v>
      </c>
      <c r="E425" s="3">
        <v>3342.56</v>
      </c>
      <c r="F425" s="3">
        <v>7058.51</v>
      </c>
      <c r="G425" s="3">
        <v>0</v>
      </c>
      <c r="H425" s="3">
        <v>0</v>
      </c>
      <c r="I425" s="3">
        <v>21668.62</v>
      </c>
      <c r="J425" s="3">
        <v>0</v>
      </c>
      <c r="K425" s="3">
        <v>21668.62</v>
      </c>
      <c r="L425" s="3">
        <v>157759.67999999999</v>
      </c>
      <c r="O425" s="10">
        <v>21668.62</v>
      </c>
      <c r="P425" s="11">
        <f>Table1[[#This Row],[Payment Amount ]]-O425</f>
        <v>0</v>
      </c>
    </row>
    <row r="426" spans="1:16" ht="20.100000000000001" customHeight="1" x14ac:dyDescent="0.2">
      <c r="A426" s="1" t="s">
        <v>412</v>
      </c>
      <c r="B426" s="2">
        <v>5203</v>
      </c>
      <c r="C426" s="3">
        <v>3003.9</v>
      </c>
      <c r="D426" s="3">
        <v>2439.46</v>
      </c>
      <c r="E426" s="3">
        <v>2332.94</v>
      </c>
      <c r="F426" s="3">
        <v>3409.97</v>
      </c>
      <c r="G426" s="3">
        <v>0</v>
      </c>
      <c r="H426" s="3">
        <v>0</v>
      </c>
      <c r="I426" s="3">
        <v>11186.27</v>
      </c>
      <c r="J426" s="3">
        <v>0</v>
      </c>
      <c r="K426" s="3">
        <v>11186.27</v>
      </c>
      <c r="L426" s="3">
        <v>81640.98</v>
      </c>
      <c r="O426" s="10">
        <v>11186.27</v>
      </c>
      <c r="P426" s="11">
        <f>Table1[[#This Row],[Payment Amount ]]-O426</f>
        <v>0</v>
      </c>
    </row>
    <row r="427" spans="1:16" ht="20.100000000000001" customHeight="1" x14ac:dyDescent="0.2">
      <c r="A427" s="1" t="s">
        <v>413</v>
      </c>
      <c r="B427" s="2">
        <v>19536</v>
      </c>
      <c r="C427" s="3">
        <v>11278.92</v>
      </c>
      <c r="D427" s="3">
        <v>9159.59</v>
      </c>
      <c r="E427" s="3">
        <v>5102.72</v>
      </c>
      <c r="F427" s="3">
        <v>12803.63</v>
      </c>
      <c r="G427" s="3">
        <v>0</v>
      </c>
      <c r="H427" s="3">
        <v>0</v>
      </c>
      <c r="I427" s="3">
        <v>38344.86</v>
      </c>
      <c r="J427" s="3">
        <v>0</v>
      </c>
      <c r="K427" s="3">
        <v>38344.86</v>
      </c>
      <c r="L427" s="3">
        <v>278302.84000000003</v>
      </c>
      <c r="O427" s="10">
        <v>38344.86</v>
      </c>
      <c r="P427" s="11">
        <f>Table1[[#This Row],[Payment Amount ]]-O427</f>
        <v>0</v>
      </c>
    </row>
    <row r="428" spans="1:16" ht="20.100000000000001" customHeight="1" x14ac:dyDescent="0.2">
      <c r="A428" s="1" t="s">
        <v>414</v>
      </c>
      <c r="B428" s="2">
        <v>92955</v>
      </c>
      <c r="C428" s="3">
        <v>53666.68</v>
      </c>
      <c r="D428" s="3">
        <v>43582.61</v>
      </c>
      <c r="E428" s="3">
        <v>22776.21</v>
      </c>
      <c r="F428" s="3">
        <v>60921.43</v>
      </c>
      <c r="G428" s="3">
        <v>0</v>
      </c>
      <c r="H428" s="3">
        <v>0</v>
      </c>
      <c r="I428" s="3">
        <v>180946.93</v>
      </c>
      <c r="J428" s="3">
        <v>0</v>
      </c>
      <c r="K428" s="3">
        <v>180946.93</v>
      </c>
      <c r="L428" s="3">
        <v>1303651.52</v>
      </c>
      <c r="O428" s="10">
        <v>180946.93</v>
      </c>
      <c r="P428" s="11">
        <f>Table1[[#This Row],[Payment Amount ]]-O428</f>
        <v>0</v>
      </c>
    </row>
    <row r="429" spans="1:16" ht="20.100000000000001" customHeight="1" x14ac:dyDescent="0.2">
      <c r="A429" s="1" t="s">
        <v>415</v>
      </c>
      <c r="B429" s="2">
        <v>21424</v>
      </c>
      <c r="C429" s="3">
        <v>12368.94</v>
      </c>
      <c r="D429" s="3">
        <v>10044.790000000001</v>
      </c>
      <c r="E429" s="3">
        <v>9314.5400000000009</v>
      </c>
      <c r="F429" s="3">
        <v>14040.99</v>
      </c>
      <c r="G429" s="3">
        <v>0</v>
      </c>
      <c r="H429" s="3">
        <v>0</v>
      </c>
      <c r="I429" s="3">
        <v>45769.26</v>
      </c>
      <c r="J429" s="3">
        <v>0</v>
      </c>
      <c r="K429" s="3">
        <v>45769.26</v>
      </c>
      <c r="L429" s="3">
        <v>332290.23</v>
      </c>
      <c r="O429" s="10">
        <v>45769.26</v>
      </c>
      <c r="P429" s="11">
        <f>Table1[[#This Row],[Payment Amount ]]-O429</f>
        <v>0</v>
      </c>
    </row>
    <row r="430" spans="1:16" ht="20.100000000000001" customHeight="1" x14ac:dyDescent="0.2">
      <c r="A430" s="1" t="s">
        <v>416</v>
      </c>
      <c r="B430" s="2">
        <v>26956</v>
      </c>
      <c r="C430" s="3">
        <v>15562.79</v>
      </c>
      <c r="D430" s="3">
        <v>12638.51</v>
      </c>
      <c r="E430" s="3">
        <v>6888.87</v>
      </c>
      <c r="F430" s="3">
        <v>17666.59</v>
      </c>
      <c r="G430" s="3">
        <v>0</v>
      </c>
      <c r="H430" s="3">
        <v>0</v>
      </c>
      <c r="I430" s="3">
        <v>52756.760000000009</v>
      </c>
      <c r="J430" s="3">
        <v>0</v>
      </c>
      <c r="K430" s="3">
        <v>52756.76</v>
      </c>
      <c r="L430" s="3">
        <v>383574.68</v>
      </c>
      <c r="O430" s="10">
        <v>52756.76</v>
      </c>
      <c r="P430" s="11">
        <f>Table1[[#This Row],[Payment Amount ]]-O430</f>
        <v>0</v>
      </c>
    </row>
    <row r="431" spans="1:16" ht="20.100000000000001" customHeight="1" x14ac:dyDescent="0.2">
      <c r="A431" s="1" t="s">
        <v>417</v>
      </c>
      <c r="B431" s="2">
        <v>66258</v>
      </c>
      <c r="C431" s="3">
        <v>38253.42</v>
      </c>
      <c r="D431" s="3">
        <v>31065.53</v>
      </c>
      <c r="E431" s="3">
        <v>18473.87</v>
      </c>
      <c r="F431" s="3">
        <v>43424.58</v>
      </c>
      <c r="G431" s="3">
        <v>0</v>
      </c>
      <c r="H431" s="3">
        <v>0</v>
      </c>
      <c r="I431" s="3">
        <v>131217.4</v>
      </c>
      <c r="J431" s="3">
        <v>0</v>
      </c>
      <c r="K431" s="3">
        <v>131217.4</v>
      </c>
      <c r="L431" s="3">
        <v>947129.01</v>
      </c>
      <c r="O431" s="10">
        <v>131217.4</v>
      </c>
      <c r="P431" s="11">
        <f>Table1[[#This Row],[Payment Amount ]]-O431</f>
        <v>0</v>
      </c>
    </row>
    <row r="432" spans="1:16" ht="20.100000000000001" customHeight="1" x14ac:dyDescent="0.2">
      <c r="A432" s="1" t="s">
        <v>418</v>
      </c>
      <c r="B432" s="2">
        <v>5396</v>
      </c>
      <c r="C432" s="3">
        <v>3115.33</v>
      </c>
      <c r="D432" s="3">
        <v>2529.9499999999998</v>
      </c>
      <c r="E432" s="3">
        <v>1464.97</v>
      </c>
      <c r="F432" s="3">
        <v>3536.46</v>
      </c>
      <c r="G432" s="3">
        <v>0</v>
      </c>
      <c r="H432" s="3">
        <v>0</v>
      </c>
      <c r="I432" s="3">
        <v>10646.71</v>
      </c>
      <c r="J432" s="3">
        <v>0</v>
      </c>
      <c r="K432" s="3">
        <v>10646.71</v>
      </c>
      <c r="L432" s="3">
        <v>77806.759999999995</v>
      </c>
      <c r="O432" s="10">
        <v>10646.71</v>
      </c>
      <c r="P432" s="11">
        <f>Table1[[#This Row],[Payment Amount ]]-O432</f>
        <v>0</v>
      </c>
    </row>
    <row r="433" spans="1:16" ht="20.100000000000001" customHeight="1" x14ac:dyDescent="0.2">
      <c r="A433" s="1" t="s">
        <v>419</v>
      </c>
      <c r="B433" s="2">
        <v>40552</v>
      </c>
      <c r="C433" s="3">
        <v>23412.31</v>
      </c>
      <c r="D433" s="3">
        <v>19013.09</v>
      </c>
      <c r="E433" s="3">
        <v>11468.53</v>
      </c>
      <c r="F433" s="3">
        <v>26577.22</v>
      </c>
      <c r="G433" s="3">
        <v>0</v>
      </c>
      <c r="H433" s="3">
        <v>0</v>
      </c>
      <c r="I433" s="3">
        <v>80471.149999999994</v>
      </c>
      <c r="J433" s="3">
        <v>0</v>
      </c>
      <c r="K433" s="3">
        <v>80471.149999999994</v>
      </c>
      <c r="L433" s="3">
        <v>582042.92000000004</v>
      </c>
      <c r="O433" s="10">
        <v>80471.149999999994</v>
      </c>
      <c r="P433" s="11">
        <f>Table1[[#This Row],[Payment Amount ]]-O433</f>
        <v>0</v>
      </c>
    </row>
    <row r="434" spans="1:16" ht="20.100000000000001" customHeight="1" x14ac:dyDescent="0.2">
      <c r="A434" s="1" t="s">
        <v>420</v>
      </c>
      <c r="B434" s="2">
        <v>320877</v>
      </c>
      <c r="C434" s="3">
        <v>185255.25</v>
      </c>
      <c r="D434" s="3">
        <v>150445.46</v>
      </c>
      <c r="E434" s="3">
        <v>83302.13</v>
      </c>
      <c r="F434" s="3">
        <v>210298.36</v>
      </c>
      <c r="G434" s="3">
        <v>0</v>
      </c>
      <c r="H434" s="3">
        <v>0</v>
      </c>
      <c r="I434" s="3">
        <v>629301.19999999995</v>
      </c>
      <c r="J434" s="3">
        <v>0</v>
      </c>
      <c r="K434" s="3">
        <v>629301.19999999995</v>
      </c>
      <c r="L434" s="3">
        <v>4516207.8099999996</v>
      </c>
      <c r="O434" s="10">
        <v>629301.19999999995</v>
      </c>
      <c r="P434" s="11">
        <f>Table1[[#This Row],[Payment Amount ]]-O434</f>
        <v>0</v>
      </c>
    </row>
    <row r="435" spans="1:16" ht="20.100000000000001" customHeight="1" x14ac:dyDescent="0.2">
      <c r="A435" s="1" t="s">
        <v>421</v>
      </c>
      <c r="B435" s="2">
        <v>29454</v>
      </c>
      <c r="C435" s="3">
        <v>17004.98</v>
      </c>
      <c r="D435" s="3">
        <v>13809.72</v>
      </c>
      <c r="E435" s="3">
        <v>8364.23</v>
      </c>
      <c r="F435" s="3">
        <v>19303.75</v>
      </c>
      <c r="G435" s="3">
        <v>0</v>
      </c>
      <c r="H435" s="3">
        <v>0</v>
      </c>
      <c r="I435" s="3">
        <v>58482.679999999993</v>
      </c>
      <c r="J435" s="3">
        <v>0</v>
      </c>
      <c r="K435" s="3">
        <v>58482.68</v>
      </c>
      <c r="L435" s="3">
        <v>424432.79</v>
      </c>
      <c r="O435" s="10">
        <v>58482.68</v>
      </c>
      <c r="P435" s="11">
        <f>Table1[[#This Row],[Payment Amount ]]-O435</f>
        <v>0</v>
      </c>
    </row>
    <row r="436" spans="1:16" ht="20.100000000000001" customHeight="1" x14ac:dyDescent="0.2">
      <c r="A436" s="1" t="s">
        <v>422</v>
      </c>
      <c r="B436" s="2">
        <v>159673</v>
      </c>
      <c r="C436" s="3">
        <v>92185.67</v>
      </c>
      <c r="D436" s="3">
        <v>74863.820000000007</v>
      </c>
      <c r="E436" s="3">
        <v>41051.15</v>
      </c>
      <c r="F436" s="3">
        <v>104647.48</v>
      </c>
      <c r="G436" s="3">
        <v>0</v>
      </c>
      <c r="H436" s="3">
        <v>0</v>
      </c>
      <c r="I436" s="3">
        <v>312748.12</v>
      </c>
      <c r="J436" s="3">
        <v>0</v>
      </c>
      <c r="K436" s="3">
        <v>312748.12</v>
      </c>
      <c r="L436" s="3">
        <v>2249378.81</v>
      </c>
      <c r="O436" s="10">
        <v>312748.12</v>
      </c>
      <c r="P436" s="11">
        <f>Table1[[#This Row],[Payment Amount ]]-O436</f>
        <v>0</v>
      </c>
    </row>
    <row r="437" spans="1:16" ht="20.100000000000001" customHeight="1" x14ac:dyDescent="0.2">
      <c r="A437" s="1" t="s">
        <v>423</v>
      </c>
      <c r="B437" s="2">
        <v>16233</v>
      </c>
      <c r="C437" s="3">
        <v>9371.9699999999993</v>
      </c>
      <c r="D437" s="3">
        <v>7610.96</v>
      </c>
      <c r="E437" s="3">
        <v>3619.74</v>
      </c>
      <c r="F437" s="3">
        <v>10638.88</v>
      </c>
      <c r="G437" s="3">
        <v>0</v>
      </c>
      <c r="H437" s="3">
        <v>0</v>
      </c>
      <c r="I437" s="3">
        <v>31241.549999999996</v>
      </c>
      <c r="J437" s="3">
        <v>0</v>
      </c>
      <c r="K437" s="3">
        <v>31241.55</v>
      </c>
      <c r="L437" s="3">
        <v>227257.79</v>
      </c>
      <c r="O437" s="10">
        <v>31241.55</v>
      </c>
      <c r="P437" s="11">
        <f>Table1[[#This Row],[Payment Amount ]]-O437</f>
        <v>0</v>
      </c>
    </row>
    <row r="438" spans="1:16" ht="20.100000000000001" customHeight="1" x14ac:dyDescent="0.2">
      <c r="A438" s="1" t="s">
        <v>424</v>
      </c>
      <c r="B438" s="2">
        <v>2644</v>
      </c>
      <c r="C438" s="3">
        <v>1526.49</v>
      </c>
      <c r="D438" s="3">
        <v>1239.6600000000001</v>
      </c>
      <c r="E438" s="3">
        <v>1259.92</v>
      </c>
      <c r="F438" s="3">
        <v>1732.84</v>
      </c>
      <c r="G438" s="3">
        <v>0</v>
      </c>
      <c r="H438" s="3">
        <v>0</v>
      </c>
      <c r="I438" s="3">
        <v>5758.91</v>
      </c>
      <c r="J438" s="3">
        <v>0</v>
      </c>
      <c r="K438" s="3">
        <v>5758.91</v>
      </c>
      <c r="L438" s="3">
        <v>41788.92</v>
      </c>
      <c r="O438" s="10">
        <v>5758.91</v>
      </c>
      <c r="P438" s="11">
        <f>Table1[[#This Row],[Payment Amount ]]-O438</f>
        <v>0</v>
      </c>
    </row>
    <row r="439" spans="1:16" ht="20.100000000000001" customHeight="1" x14ac:dyDescent="0.2">
      <c r="A439" s="1" t="s">
        <v>425</v>
      </c>
      <c r="B439" s="2">
        <v>8571</v>
      </c>
      <c r="C439" s="3">
        <v>4948.38</v>
      </c>
      <c r="D439" s="3">
        <v>4018.57</v>
      </c>
      <c r="E439" s="3">
        <v>1950.09</v>
      </c>
      <c r="F439" s="3">
        <v>5617.32</v>
      </c>
      <c r="G439" s="3">
        <v>0</v>
      </c>
      <c r="H439" s="3">
        <v>0</v>
      </c>
      <c r="I439" s="3">
        <v>16534.36</v>
      </c>
      <c r="J439" s="3">
        <v>0</v>
      </c>
      <c r="K439" s="3">
        <v>16534.36</v>
      </c>
      <c r="L439" s="3">
        <v>119974.23</v>
      </c>
      <c r="O439" s="10">
        <v>16534.36</v>
      </c>
      <c r="P439" s="11">
        <f>Table1[[#This Row],[Payment Amount ]]-O439</f>
        <v>0</v>
      </c>
    </row>
    <row r="440" spans="1:16" ht="20.100000000000001" customHeight="1" x14ac:dyDescent="0.2">
      <c r="A440" s="1" t="s">
        <v>426</v>
      </c>
      <c r="B440" s="2">
        <v>13041</v>
      </c>
      <c r="C440" s="3">
        <v>7529.1</v>
      </c>
      <c r="D440" s="3">
        <v>6114.37</v>
      </c>
      <c r="E440" s="3">
        <v>2758.49</v>
      </c>
      <c r="F440" s="3">
        <v>8546.89</v>
      </c>
      <c r="G440" s="3">
        <v>0</v>
      </c>
      <c r="H440" s="3">
        <v>0</v>
      </c>
      <c r="I440" s="3">
        <v>24948.85</v>
      </c>
      <c r="J440" s="3">
        <v>0</v>
      </c>
      <c r="K440" s="3">
        <v>24948.85</v>
      </c>
      <c r="L440" s="3">
        <v>181249.21</v>
      </c>
      <c r="O440" s="10">
        <v>24948.85</v>
      </c>
      <c r="P440" s="11">
        <f>Table1[[#This Row],[Payment Amount ]]-O440</f>
        <v>0</v>
      </c>
    </row>
    <row r="441" spans="1:16" ht="20.100000000000001" customHeight="1" x14ac:dyDescent="0.2">
      <c r="A441" s="1" t="s">
        <v>427</v>
      </c>
      <c r="B441" s="2">
        <v>434</v>
      </c>
      <c r="C441" s="3">
        <v>250.57</v>
      </c>
      <c r="D441" s="3">
        <v>203.48</v>
      </c>
      <c r="E441" s="3">
        <v>508.77</v>
      </c>
      <c r="F441" s="3">
        <v>284.44</v>
      </c>
      <c r="G441" s="3">
        <v>0</v>
      </c>
      <c r="H441" s="3">
        <v>0</v>
      </c>
      <c r="I441" s="3">
        <v>1247.26</v>
      </c>
      <c r="J441" s="3">
        <v>0</v>
      </c>
      <c r="K441" s="3">
        <v>1247.26</v>
      </c>
      <c r="L441" s="3">
        <v>9470.58</v>
      </c>
      <c r="O441" s="10">
        <v>1247.26</v>
      </c>
      <c r="P441" s="11">
        <f>Table1[[#This Row],[Payment Amount ]]-O441</f>
        <v>0</v>
      </c>
    </row>
    <row r="442" spans="1:16" ht="20.100000000000001" customHeight="1" x14ac:dyDescent="0.2">
      <c r="A442" s="1" t="s">
        <v>428</v>
      </c>
      <c r="B442" s="2">
        <v>112220</v>
      </c>
      <c r="C442" s="3">
        <v>64789.14</v>
      </c>
      <c r="D442" s="3">
        <v>52615.14</v>
      </c>
      <c r="E442" s="3">
        <v>30736.240000000002</v>
      </c>
      <c r="F442" s="3">
        <v>73547.44</v>
      </c>
      <c r="G442" s="3">
        <v>0</v>
      </c>
      <c r="H442" s="3">
        <v>0</v>
      </c>
      <c r="I442" s="3">
        <v>221687.96</v>
      </c>
      <c r="J442" s="3">
        <v>0</v>
      </c>
      <c r="K442" s="3">
        <v>221687.96</v>
      </c>
      <c r="L442" s="3">
        <v>1597118.22</v>
      </c>
      <c r="O442" s="10">
        <v>221687.96</v>
      </c>
      <c r="P442" s="11">
        <f>Table1[[#This Row],[Payment Amount ]]-O442</f>
        <v>0</v>
      </c>
    </row>
    <row r="443" spans="1:16" ht="20.100000000000001" customHeight="1" x14ac:dyDescent="0.2">
      <c r="A443" s="1" t="s">
        <v>429</v>
      </c>
      <c r="B443" s="2">
        <v>36542</v>
      </c>
      <c r="C443" s="3">
        <v>21097.17</v>
      </c>
      <c r="D443" s="3">
        <v>17132.98</v>
      </c>
      <c r="E443" s="3">
        <v>9196.42</v>
      </c>
      <c r="F443" s="3">
        <v>23949.119999999999</v>
      </c>
      <c r="G443" s="3">
        <v>0</v>
      </c>
      <c r="H443" s="3">
        <v>0</v>
      </c>
      <c r="I443" s="3">
        <v>71375.689999999988</v>
      </c>
      <c r="J443" s="3">
        <v>0</v>
      </c>
      <c r="K443" s="3">
        <v>71375.69</v>
      </c>
      <c r="L443" s="3">
        <v>516993.05</v>
      </c>
      <c r="O443" s="10">
        <v>71375.69</v>
      </c>
      <c r="P443" s="11">
        <f>Table1[[#This Row],[Payment Amount ]]-O443</f>
        <v>0</v>
      </c>
    </row>
    <row r="444" spans="1:16" ht="20.100000000000001" customHeight="1" x14ac:dyDescent="0.2">
      <c r="A444" s="1" t="s">
        <v>430</v>
      </c>
      <c r="B444" s="2">
        <v>126826</v>
      </c>
      <c r="C444" s="3">
        <v>73221.77</v>
      </c>
      <c r="D444" s="3">
        <v>59463.27</v>
      </c>
      <c r="E444" s="3">
        <v>35195.230000000003</v>
      </c>
      <c r="F444" s="3">
        <v>83120.009999999995</v>
      </c>
      <c r="G444" s="3">
        <v>0</v>
      </c>
      <c r="H444" s="3">
        <v>0</v>
      </c>
      <c r="I444" s="3">
        <v>251000.28000000003</v>
      </c>
      <c r="J444" s="3">
        <v>0</v>
      </c>
      <c r="K444" s="3">
        <v>251000.28</v>
      </c>
      <c r="L444" s="3">
        <v>1807910.53</v>
      </c>
      <c r="O444" s="10">
        <v>251000.28</v>
      </c>
      <c r="P444" s="11">
        <f>Table1[[#This Row],[Payment Amount ]]-O444</f>
        <v>0</v>
      </c>
    </row>
    <row r="445" spans="1:16" ht="20.100000000000001" customHeight="1" x14ac:dyDescent="0.2">
      <c r="A445" s="1" t="s">
        <v>431</v>
      </c>
      <c r="B445" s="2">
        <v>9133</v>
      </c>
      <c r="C445" s="3">
        <v>5272.85</v>
      </c>
      <c r="D445" s="3">
        <v>4282.07</v>
      </c>
      <c r="E445" s="3">
        <v>2865.52</v>
      </c>
      <c r="F445" s="3">
        <v>5985.64</v>
      </c>
      <c r="G445" s="3">
        <v>0</v>
      </c>
      <c r="H445" s="3">
        <v>0</v>
      </c>
      <c r="I445" s="3">
        <v>18406.080000000002</v>
      </c>
      <c r="J445" s="3">
        <v>0</v>
      </c>
      <c r="K445" s="3">
        <v>18406.080000000002</v>
      </c>
      <c r="L445" s="3">
        <v>133384.82999999999</v>
      </c>
      <c r="O445" s="10">
        <v>18406.080000000002</v>
      </c>
      <c r="P445" s="11">
        <f>Table1[[#This Row],[Payment Amount ]]-O445</f>
        <v>0</v>
      </c>
    </row>
    <row r="446" spans="1:16" ht="20.100000000000001" customHeight="1" x14ac:dyDescent="0.2">
      <c r="A446" s="1" t="s">
        <v>432</v>
      </c>
      <c r="B446" s="2">
        <v>146820</v>
      </c>
      <c r="C446" s="3">
        <v>84765.119999999995</v>
      </c>
      <c r="D446" s="3">
        <v>68837.600000000006</v>
      </c>
      <c r="E446" s="3">
        <v>35742.639999999999</v>
      </c>
      <c r="F446" s="3">
        <v>96223.81</v>
      </c>
      <c r="G446" s="3">
        <v>0</v>
      </c>
      <c r="H446" s="3">
        <v>0</v>
      </c>
      <c r="I446" s="3">
        <v>285569.17</v>
      </c>
      <c r="J446" s="3">
        <v>0</v>
      </c>
      <c r="K446" s="3">
        <v>285569.17</v>
      </c>
      <c r="L446" s="3">
        <v>2055846.79</v>
      </c>
      <c r="O446" s="10">
        <v>285569.17</v>
      </c>
      <c r="P446" s="11">
        <f>Table1[[#This Row],[Payment Amount ]]-O446</f>
        <v>0</v>
      </c>
    </row>
    <row r="447" spans="1:16" ht="20.100000000000001" customHeight="1" x14ac:dyDescent="0.2">
      <c r="A447" s="1" t="s">
        <v>433</v>
      </c>
      <c r="B447" s="2">
        <v>98215</v>
      </c>
      <c r="C447" s="3">
        <v>9773.2199999999993</v>
      </c>
      <c r="D447" s="3">
        <v>7936.81</v>
      </c>
      <c r="E447" s="3">
        <v>9924.67</v>
      </c>
      <c r="F447" s="3">
        <v>11094.38</v>
      </c>
      <c r="G447" s="3">
        <v>0</v>
      </c>
      <c r="H447" s="3">
        <v>0</v>
      </c>
      <c r="I447" s="3">
        <v>38729.079999999994</v>
      </c>
      <c r="J447" s="3">
        <v>0</v>
      </c>
      <c r="K447" s="3">
        <v>38729.08</v>
      </c>
      <c r="L447" s="3">
        <v>284424.34999999998</v>
      </c>
      <c r="O447" s="10">
        <v>38729.08</v>
      </c>
      <c r="P447" s="11">
        <f>Table1[[#This Row],[Payment Amount ]]-O447</f>
        <v>0</v>
      </c>
    </row>
    <row r="448" spans="1:16" ht="20.100000000000001" customHeight="1" x14ac:dyDescent="0.2">
      <c r="A448" s="1" t="s">
        <v>434</v>
      </c>
      <c r="B448" s="2">
        <v>307</v>
      </c>
      <c r="C448" s="3">
        <v>56703.49</v>
      </c>
      <c r="D448" s="3">
        <v>46048.800000000003</v>
      </c>
      <c r="E448" s="3">
        <v>25774.93</v>
      </c>
      <c r="F448" s="3">
        <v>64368.76</v>
      </c>
      <c r="G448" s="3">
        <v>0</v>
      </c>
      <c r="H448" s="3">
        <v>0</v>
      </c>
      <c r="I448" s="3">
        <v>192895.98</v>
      </c>
      <c r="J448" s="3">
        <v>0</v>
      </c>
      <c r="K448" s="3">
        <v>192895.98</v>
      </c>
      <c r="L448" s="3">
        <v>1381939.09</v>
      </c>
      <c r="O448" s="10">
        <v>192895.98</v>
      </c>
      <c r="P448" s="11">
        <f>Table1[[#This Row],[Payment Amount ]]-O448</f>
        <v>0</v>
      </c>
    </row>
    <row r="449" spans="1:16" ht="20.100000000000001" customHeight="1" x14ac:dyDescent="0.2">
      <c r="A449" s="1" t="s">
        <v>435</v>
      </c>
      <c r="B449" s="2">
        <v>16928</v>
      </c>
      <c r="C449" s="3">
        <v>177.24</v>
      </c>
      <c r="D449" s="3">
        <v>143.94</v>
      </c>
      <c r="E449" s="3">
        <v>486.88</v>
      </c>
      <c r="F449" s="3">
        <v>201.2</v>
      </c>
      <c r="G449" s="3">
        <v>0</v>
      </c>
      <c r="H449" s="3">
        <v>0</v>
      </c>
      <c r="I449" s="3">
        <v>1009.26</v>
      </c>
      <c r="J449" s="3">
        <v>0</v>
      </c>
      <c r="K449" s="3">
        <v>1009.26</v>
      </c>
      <c r="L449" s="3">
        <v>10764.24</v>
      </c>
      <c r="O449" s="10">
        <v>1009.26</v>
      </c>
      <c r="P449" s="11">
        <f>Table1[[#This Row],[Payment Amount ]]-O449</f>
        <v>0</v>
      </c>
    </row>
    <row r="450" spans="1:16" ht="20.100000000000001" customHeight="1" x14ac:dyDescent="0.2">
      <c r="A450" s="1" t="s">
        <v>436</v>
      </c>
      <c r="B450" s="2">
        <v>73002</v>
      </c>
      <c r="C450" s="3">
        <v>42147</v>
      </c>
      <c r="D450" s="3">
        <v>34227.51</v>
      </c>
      <c r="E450" s="3">
        <v>17884.150000000001</v>
      </c>
      <c r="F450" s="3">
        <v>47844.5</v>
      </c>
      <c r="G450" s="3">
        <v>0</v>
      </c>
      <c r="H450" s="3">
        <v>0</v>
      </c>
      <c r="I450" s="3">
        <v>142103.16</v>
      </c>
      <c r="J450" s="3">
        <v>0</v>
      </c>
      <c r="K450" s="3">
        <v>142103.16</v>
      </c>
      <c r="L450" s="3">
        <v>1024636</v>
      </c>
      <c r="O450" s="10">
        <v>142103.16</v>
      </c>
      <c r="P450" s="11">
        <f>Table1[[#This Row],[Payment Amount ]]-O450</f>
        <v>0</v>
      </c>
    </row>
    <row r="451" spans="1:16" ht="20.100000000000001" customHeight="1" x14ac:dyDescent="0.2">
      <c r="A451" s="1" t="s">
        <v>437</v>
      </c>
      <c r="B451" s="2">
        <v>900</v>
      </c>
      <c r="C451" s="3">
        <v>519.61</v>
      </c>
      <c r="D451" s="3">
        <v>421.97</v>
      </c>
      <c r="E451" s="3">
        <v>710.35</v>
      </c>
      <c r="F451" s="3">
        <v>589.85</v>
      </c>
      <c r="G451" s="3">
        <v>0</v>
      </c>
      <c r="H451" s="3">
        <v>0</v>
      </c>
      <c r="I451" s="3">
        <v>2241.7800000000002</v>
      </c>
      <c r="J451" s="3">
        <v>0</v>
      </c>
      <c r="K451" s="3">
        <v>2241.7800000000002</v>
      </c>
      <c r="L451" s="3">
        <v>16593.97</v>
      </c>
      <c r="O451" s="10">
        <v>2241.7800000000002</v>
      </c>
      <c r="P451" s="11">
        <f>Table1[[#This Row],[Payment Amount ]]-O451</f>
        <v>0</v>
      </c>
    </row>
    <row r="452" spans="1:16" ht="20.100000000000001" customHeight="1" x14ac:dyDescent="0.2">
      <c r="A452" s="1" t="s">
        <v>438</v>
      </c>
      <c r="B452" s="2">
        <v>72219</v>
      </c>
      <c r="C452" s="3">
        <v>41694.949999999997</v>
      </c>
      <c r="D452" s="3">
        <v>33860.39</v>
      </c>
      <c r="E452" s="3">
        <v>18456.599999999999</v>
      </c>
      <c r="F452" s="3">
        <v>47331.34</v>
      </c>
      <c r="G452" s="3">
        <v>0</v>
      </c>
      <c r="H452" s="3">
        <v>0</v>
      </c>
      <c r="I452" s="3">
        <v>141343.28</v>
      </c>
      <c r="J452" s="3">
        <v>0</v>
      </c>
      <c r="K452" s="3">
        <v>141343.28</v>
      </c>
      <c r="L452" s="3">
        <v>1019370.75</v>
      </c>
      <c r="O452" s="10">
        <v>141343.28</v>
      </c>
      <c r="P452" s="11">
        <f>Table1[[#This Row],[Payment Amount ]]-O452</f>
        <v>0</v>
      </c>
    </row>
    <row r="453" spans="1:16" ht="20.100000000000001" customHeight="1" x14ac:dyDescent="0.2">
      <c r="A453" s="1" t="s">
        <v>439</v>
      </c>
      <c r="B453" s="2">
        <v>80342</v>
      </c>
      <c r="C453" s="3">
        <v>46384.68</v>
      </c>
      <c r="D453" s="3">
        <v>37668.92</v>
      </c>
      <c r="E453" s="3">
        <v>22329.07</v>
      </c>
      <c r="F453" s="3">
        <v>52655.040000000001</v>
      </c>
      <c r="G453" s="3">
        <v>0</v>
      </c>
      <c r="H453" s="3">
        <v>0</v>
      </c>
      <c r="I453" s="3">
        <v>159037.71000000002</v>
      </c>
      <c r="J453" s="3">
        <v>0</v>
      </c>
      <c r="K453" s="3">
        <v>159037.71</v>
      </c>
      <c r="L453" s="3">
        <v>1146406.6599999999</v>
      </c>
      <c r="O453" s="10">
        <v>159037.71</v>
      </c>
      <c r="P453" s="11">
        <f>Table1[[#This Row],[Payment Amount ]]-O453</f>
        <v>0</v>
      </c>
    </row>
    <row r="454" spans="1:16" ht="20.100000000000001" customHeight="1" x14ac:dyDescent="0.2">
      <c r="A454" s="1" t="s">
        <v>440</v>
      </c>
      <c r="B454" s="2">
        <v>28277</v>
      </c>
      <c r="C454" s="3">
        <v>16325.45</v>
      </c>
      <c r="D454" s="3">
        <v>13257.87</v>
      </c>
      <c r="E454" s="3">
        <v>7880.39</v>
      </c>
      <c r="F454" s="3">
        <v>18532.36</v>
      </c>
      <c r="G454" s="3">
        <v>0</v>
      </c>
      <c r="H454" s="3">
        <v>0</v>
      </c>
      <c r="I454" s="3">
        <v>55996.07</v>
      </c>
      <c r="J454" s="3">
        <v>0</v>
      </c>
      <c r="K454" s="3">
        <v>55996.07</v>
      </c>
      <c r="L454" s="3">
        <v>406685.94</v>
      </c>
      <c r="O454" s="10">
        <v>55996.07</v>
      </c>
      <c r="P454" s="11">
        <f>Table1[[#This Row],[Payment Amount ]]-O454</f>
        <v>0</v>
      </c>
    </row>
    <row r="455" spans="1:16" ht="20.100000000000001" customHeight="1" x14ac:dyDescent="0.2">
      <c r="A455" s="1" t="s">
        <v>441</v>
      </c>
      <c r="B455" s="2">
        <v>16602</v>
      </c>
      <c r="C455" s="3">
        <v>9585.01</v>
      </c>
      <c r="D455" s="3">
        <v>7783.97</v>
      </c>
      <c r="E455" s="3">
        <v>4959.8500000000004</v>
      </c>
      <c r="F455" s="3">
        <v>10880.72</v>
      </c>
      <c r="G455" s="3">
        <v>0</v>
      </c>
      <c r="H455" s="3">
        <v>0</v>
      </c>
      <c r="I455" s="3">
        <v>33209.550000000003</v>
      </c>
      <c r="J455" s="3">
        <v>0</v>
      </c>
      <c r="K455" s="3">
        <v>33209.550000000003</v>
      </c>
      <c r="L455" s="3">
        <v>241438.55</v>
      </c>
      <c r="O455" s="10">
        <v>33209.550000000003</v>
      </c>
      <c r="P455" s="11">
        <f>Table1[[#This Row],[Payment Amount ]]-O455</f>
        <v>0</v>
      </c>
    </row>
    <row r="456" spans="1:16" ht="20.100000000000001" customHeight="1" x14ac:dyDescent="0.2">
      <c r="A456" s="1" t="s">
        <v>442</v>
      </c>
      <c r="B456" s="2">
        <v>70092</v>
      </c>
      <c r="C456" s="3">
        <v>40466.94</v>
      </c>
      <c r="D456" s="3">
        <v>32863.129999999997</v>
      </c>
      <c r="E456" s="3">
        <v>17061.89</v>
      </c>
      <c r="F456" s="3">
        <v>45937.33</v>
      </c>
      <c r="G456" s="3">
        <v>0</v>
      </c>
      <c r="H456" s="3">
        <v>0</v>
      </c>
      <c r="I456" s="3">
        <v>136329.29</v>
      </c>
      <c r="J456" s="3">
        <v>0</v>
      </c>
      <c r="K456" s="3">
        <v>136329.29</v>
      </c>
      <c r="L456" s="3">
        <v>983532.5</v>
      </c>
      <c r="O456" s="10">
        <v>136329.29</v>
      </c>
      <c r="P456" s="11">
        <f>Table1[[#This Row],[Payment Amount ]]-O456</f>
        <v>0</v>
      </c>
    </row>
    <row r="457" spans="1:16" ht="20.100000000000001" customHeight="1" x14ac:dyDescent="0.2">
      <c r="A457" s="1" t="s">
        <v>443</v>
      </c>
      <c r="B457" s="2">
        <v>79140</v>
      </c>
      <c r="C457" s="3">
        <v>45690.720000000001</v>
      </c>
      <c r="D457" s="3">
        <v>37105.35</v>
      </c>
      <c r="E457" s="3">
        <v>21335.69</v>
      </c>
      <c r="F457" s="3">
        <v>51867.27</v>
      </c>
      <c r="G457" s="3">
        <v>0</v>
      </c>
      <c r="H457" s="3">
        <v>0</v>
      </c>
      <c r="I457" s="3">
        <v>155999.03</v>
      </c>
      <c r="J457" s="3">
        <v>0</v>
      </c>
      <c r="K457" s="3">
        <v>155999.03</v>
      </c>
      <c r="L457" s="3">
        <v>1124599.24</v>
      </c>
      <c r="O457" s="10">
        <v>155999.03</v>
      </c>
      <c r="P457" s="11">
        <f>Table1[[#This Row],[Payment Amount ]]-O457</f>
        <v>0</v>
      </c>
    </row>
    <row r="458" spans="1:16" ht="20.100000000000001" customHeight="1" x14ac:dyDescent="0.2">
      <c r="A458" s="1" t="s">
        <v>444</v>
      </c>
      <c r="B458" s="2">
        <v>103181</v>
      </c>
      <c r="C458" s="3">
        <v>59570.559999999998</v>
      </c>
      <c r="D458" s="3">
        <v>48377.14</v>
      </c>
      <c r="E458" s="3">
        <v>28299.67</v>
      </c>
      <c r="F458" s="3">
        <v>67623.41</v>
      </c>
      <c r="G458" s="3">
        <v>0</v>
      </c>
      <c r="H458" s="3">
        <v>0</v>
      </c>
      <c r="I458" s="3">
        <v>203870.78</v>
      </c>
      <c r="J458" s="3">
        <v>0</v>
      </c>
      <c r="K458" s="3">
        <v>203870.78</v>
      </c>
      <c r="L458" s="3">
        <v>1469814.31</v>
      </c>
      <c r="O458" s="10">
        <v>203870.78</v>
      </c>
      <c r="P458" s="11">
        <f>Table1[[#This Row],[Payment Amount ]]-O458</f>
        <v>0</v>
      </c>
    </row>
    <row r="459" spans="1:16" ht="20.100000000000001" customHeight="1" x14ac:dyDescent="0.2">
      <c r="A459" s="1" t="s">
        <v>445</v>
      </c>
      <c r="B459" s="2">
        <v>125936</v>
      </c>
      <c r="C459" s="3">
        <v>72707.94</v>
      </c>
      <c r="D459" s="3">
        <v>59045.99</v>
      </c>
      <c r="E459" s="3">
        <v>34452.5</v>
      </c>
      <c r="F459" s="3">
        <v>82536.72</v>
      </c>
      <c r="G459" s="3">
        <v>0</v>
      </c>
      <c r="H459" s="3">
        <v>0</v>
      </c>
      <c r="I459" s="3">
        <v>248743.15</v>
      </c>
      <c r="J459" s="3">
        <v>0</v>
      </c>
      <c r="K459" s="3">
        <v>248743.15</v>
      </c>
      <c r="L459" s="3">
        <v>1791224.8</v>
      </c>
      <c r="O459" s="10">
        <v>248743.15</v>
      </c>
      <c r="P459" s="11">
        <f>Table1[[#This Row],[Payment Amount ]]-O459</f>
        <v>0</v>
      </c>
    </row>
    <row r="460" spans="1:16" ht="20.100000000000001" customHeight="1" x14ac:dyDescent="0.2">
      <c r="A460" s="1" t="s">
        <v>446</v>
      </c>
      <c r="B460" s="2">
        <v>211</v>
      </c>
      <c r="C460" s="3">
        <v>121.82</v>
      </c>
      <c r="D460" s="3">
        <v>98.93</v>
      </c>
      <c r="E460" s="3">
        <v>450.79</v>
      </c>
      <c r="F460" s="3">
        <v>138.29</v>
      </c>
      <c r="G460" s="3">
        <v>0</v>
      </c>
      <c r="H460" s="3">
        <v>0</v>
      </c>
      <c r="I460" s="3">
        <v>809.82999999999993</v>
      </c>
      <c r="J460" s="3">
        <v>0</v>
      </c>
      <c r="K460" s="3">
        <v>809.83</v>
      </c>
      <c r="L460" s="3">
        <v>6336.69</v>
      </c>
      <c r="O460" s="10">
        <v>809.83</v>
      </c>
      <c r="P460" s="11">
        <f>Table1[[#This Row],[Payment Amount ]]-O460</f>
        <v>0</v>
      </c>
    </row>
    <row r="461" spans="1:16" ht="20.100000000000001" customHeight="1" x14ac:dyDescent="0.2">
      <c r="A461" s="1" t="s">
        <v>447</v>
      </c>
      <c r="B461" s="2">
        <v>141013</v>
      </c>
      <c r="C461" s="3">
        <v>81412.5</v>
      </c>
      <c r="D461" s="3">
        <v>66114.95</v>
      </c>
      <c r="E461" s="3">
        <v>37703.56</v>
      </c>
      <c r="F461" s="3">
        <v>92417.98</v>
      </c>
      <c r="G461" s="3">
        <v>0</v>
      </c>
      <c r="H461" s="3">
        <v>0</v>
      </c>
      <c r="I461" s="3">
        <v>277648.99</v>
      </c>
      <c r="J461" s="3">
        <v>0</v>
      </c>
      <c r="K461" s="3">
        <v>277648.99</v>
      </c>
      <c r="L461" s="3">
        <v>1998590.06</v>
      </c>
      <c r="O461" s="10">
        <v>277648.99</v>
      </c>
      <c r="P461" s="11">
        <f>Table1[[#This Row],[Payment Amount ]]-O461</f>
        <v>0</v>
      </c>
    </row>
    <row r="462" spans="1:16" ht="20.100000000000001" customHeight="1" x14ac:dyDescent="0.2">
      <c r="A462" s="1" t="s">
        <v>448</v>
      </c>
      <c r="B462" s="2">
        <v>5859</v>
      </c>
      <c r="C462" s="3">
        <v>3382.64</v>
      </c>
      <c r="D462" s="3">
        <v>2747.03</v>
      </c>
      <c r="E462" s="3">
        <v>1999.19</v>
      </c>
      <c r="F462" s="3">
        <v>3839.91</v>
      </c>
      <c r="G462" s="3">
        <v>0</v>
      </c>
      <c r="H462" s="3">
        <v>0</v>
      </c>
      <c r="I462" s="3">
        <v>11968.77</v>
      </c>
      <c r="J462" s="3">
        <v>0</v>
      </c>
      <c r="K462" s="3">
        <v>11968.77</v>
      </c>
      <c r="L462" s="3">
        <v>87280.59</v>
      </c>
      <c r="O462" s="10">
        <v>11968.77</v>
      </c>
      <c r="P462" s="11">
        <f>Table1[[#This Row],[Payment Amount ]]-O462</f>
        <v>0</v>
      </c>
    </row>
    <row r="463" spans="1:16" ht="20.100000000000001" customHeight="1" x14ac:dyDescent="0.2">
      <c r="A463" s="1" t="s">
        <v>449</v>
      </c>
      <c r="B463" s="2">
        <v>146978</v>
      </c>
      <c r="C463" s="3">
        <v>84856.34</v>
      </c>
      <c r="D463" s="3">
        <v>68911.679999999993</v>
      </c>
      <c r="E463" s="3">
        <v>35601.56</v>
      </c>
      <c r="F463" s="3">
        <v>96327.360000000001</v>
      </c>
      <c r="G463" s="3">
        <v>0</v>
      </c>
      <c r="H463" s="3">
        <v>0</v>
      </c>
      <c r="I463" s="3">
        <v>285696.94</v>
      </c>
      <c r="J463" s="3">
        <v>0</v>
      </c>
      <c r="K463" s="3">
        <v>285696.94</v>
      </c>
      <c r="L463" s="3">
        <v>2055410.73</v>
      </c>
      <c r="O463" s="10">
        <v>285696.94</v>
      </c>
      <c r="P463" s="11">
        <f>Table1[[#This Row],[Payment Amount ]]-O463</f>
        <v>0</v>
      </c>
    </row>
    <row r="464" spans="1:16" ht="20.100000000000001" customHeight="1" x14ac:dyDescent="0.2">
      <c r="A464" s="1" t="s">
        <v>450</v>
      </c>
      <c r="B464" s="2">
        <v>101599</v>
      </c>
      <c r="C464" s="3">
        <v>58657.21</v>
      </c>
      <c r="D464" s="3">
        <v>47635.41</v>
      </c>
      <c r="E464" s="3">
        <v>28561.72</v>
      </c>
      <c r="F464" s="3">
        <v>66586.58</v>
      </c>
      <c r="G464" s="3">
        <v>0</v>
      </c>
      <c r="H464" s="3">
        <v>0</v>
      </c>
      <c r="I464" s="3">
        <v>201440.91999999998</v>
      </c>
      <c r="J464" s="3">
        <v>0</v>
      </c>
      <c r="K464" s="3">
        <v>201440.92</v>
      </c>
      <c r="L464" s="3">
        <v>1452449.3</v>
      </c>
      <c r="O464" s="10">
        <v>201440.92</v>
      </c>
      <c r="P464" s="11">
        <f>Table1[[#This Row],[Payment Amount ]]-O464</f>
        <v>0</v>
      </c>
    </row>
    <row r="465" spans="1:16" ht="20.100000000000001" customHeight="1" x14ac:dyDescent="0.2">
      <c r="A465" s="1" t="s">
        <v>451</v>
      </c>
      <c r="B465" s="2">
        <v>28430</v>
      </c>
      <c r="C465" s="3">
        <v>16413.79</v>
      </c>
      <c r="D465" s="3">
        <v>13329.61</v>
      </c>
      <c r="E465" s="3">
        <v>7243.69</v>
      </c>
      <c r="F465" s="3">
        <v>18632.63</v>
      </c>
      <c r="G465" s="3">
        <v>0</v>
      </c>
      <c r="H465" s="3">
        <v>0</v>
      </c>
      <c r="I465" s="3">
        <v>55619.72</v>
      </c>
      <c r="J465" s="3">
        <v>0</v>
      </c>
      <c r="K465" s="3">
        <v>55619.72</v>
      </c>
      <c r="L465" s="3">
        <v>404089.93</v>
      </c>
      <c r="O465" s="10">
        <v>55619.72</v>
      </c>
      <c r="P465" s="11">
        <f>Table1[[#This Row],[Payment Amount ]]-O465</f>
        <v>0</v>
      </c>
    </row>
    <row r="466" spans="1:16" ht="20.100000000000001" customHeight="1" x14ac:dyDescent="0.2">
      <c r="A466" s="1" t="s">
        <v>452</v>
      </c>
      <c r="B466" s="2">
        <v>70306</v>
      </c>
      <c r="C466" s="3">
        <v>40590.49</v>
      </c>
      <c r="D466" s="3">
        <v>32963.47</v>
      </c>
      <c r="E466" s="3">
        <v>18309.259999999998</v>
      </c>
      <c r="F466" s="3">
        <v>46077.58</v>
      </c>
      <c r="G466" s="3">
        <v>0</v>
      </c>
      <c r="H466" s="3">
        <v>0</v>
      </c>
      <c r="I466" s="3">
        <v>137940.79999999999</v>
      </c>
      <c r="J466" s="3">
        <v>0</v>
      </c>
      <c r="K466" s="3">
        <v>137940.79999999999</v>
      </c>
      <c r="L466" s="3">
        <v>995061.37</v>
      </c>
      <c r="O466" s="10">
        <v>137940.79999999999</v>
      </c>
      <c r="P466" s="11">
        <f>Table1[[#This Row],[Payment Amount ]]-O466</f>
        <v>0</v>
      </c>
    </row>
    <row r="467" spans="1:16" ht="20.100000000000001" customHeight="1" x14ac:dyDescent="0.2">
      <c r="A467" s="1" t="s">
        <v>453</v>
      </c>
      <c r="B467" s="2">
        <v>27113</v>
      </c>
      <c r="C467" s="3">
        <v>15653.43</v>
      </c>
      <c r="D467" s="3">
        <v>12712.12</v>
      </c>
      <c r="E467" s="3">
        <v>5303.45</v>
      </c>
      <c r="F467" s="3">
        <v>17769.490000000002</v>
      </c>
      <c r="G467" s="3">
        <v>0</v>
      </c>
      <c r="H467" s="3">
        <v>0</v>
      </c>
      <c r="I467" s="3">
        <v>51438.490000000005</v>
      </c>
      <c r="J467" s="3">
        <v>0</v>
      </c>
      <c r="K467" s="3">
        <v>51438.49</v>
      </c>
      <c r="L467" s="3">
        <v>374000.78</v>
      </c>
      <c r="O467" s="10">
        <v>51438.49</v>
      </c>
      <c r="P467" s="11">
        <f>Table1[[#This Row],[Payment Amount ]]-O467</f>
        <v>0</v>
      </c>
    </row>
    <row r="468" spans="1:16" ht="20.100000000000001" customHeight="1" x14ac:dyDescent="0.2">
      <c r="A468" s="1" t="s">
        <v>454</v>
      </c>
      <c r="B468" s="2">
        <v>9169</v>
      </c>
      <c r="C468" s="3">
        <v>5293.63</v>
      </c>
      <c r="D468" s="3">
        <v>4298.95</v>
      </c>
      <c r="E468" s="3">
        <v>2692.48</v>
      </c>
      <c r="F468" s="3">
        <v>6009.24</v>
      </c>
      <c r="G468" s="3">
        <v>0</v>
      </c>
      <c r="H468" s="3">
        <v>0</v>
      </c>
      <c r="I468" s="3">
        <v>18294.3</v>
      </c>
      <c r="J468" s="3">
        <v>0</v>
      </c>
      <c r="K468" s="3">
        <v>18294.3</v>
      </c>
      <c r="L468" s="3">
        <v>132563.46</v>
      </c>
      <c r="O468" s="10">
        <v>18294.3</v>
      </c>
      <c r="P468" s="11">
        <f>Table1[[#This Row],[Payment Amount ]]-O468</f>
        <v>0</v>
      </c>
    </row>
    <row r="469" spans="1:16" ht="20.100000000000001" customHeight="1" x14ac:dyDescent="0.2">
      <c r="A469" s="1" t="s">
        <v>455</v>
      </c>
      <c r="B469" s="2">
        <v>51809</v>
      </c>
      <c r="C469" s="3">
        <v>29911.43</v>
      </c>
      <c r="D469" s="3">
        <v>24291.02</v>
      </c>
      <c r="E469" s="3">
        <v>12739.29</v>
      </c>
      <c r="F469" s="3">
        <v>33954.9</v>
      </c>
      <c r="G469" s="3">
        <v>0</v>
      </c>
      <c r="H469" s="3">
        <v>0</v>
      </c>
      <c r="I469" s="3">
        <v>100896.63999999998</v>
      </c>
      <c r="J469" s="3">
        <v>0</v>
      </c>
      <c r="K469" s="3">
        <v>100896.64</v>
      </c>
      <c r="L469" s="3">
        <v>729814.65</v>
      </c>
      <c r="O469" s="10">
        <v>100896.64</v>
      </c>
      <c r="P469" s="11">
        <f>Table1[[#This Row],[Payment Amount ]]-O469</f>
        <v>0</v>
      </c>
    </row>
    <row r="470" spans="1:16" ht="20.100000000000001" customHeight="1" x14ac:dyDescent="0.2">
      <c r="A470" s="1" t="s">
        <v>456</v>
      </c>
      <c r="B470" s="2">
        <v>2919</v>
      </c>
      <c r="C470" s="3">
        <v>1685.26</v>
      </c>
      <c r="D470" s="3">
        <v>1368.59</v>
      </c>
      <c r="E470" s="3">
        <v>1406.56</v>
      </c>
      <c r="F470" s="3">
        <v>1913.07</v>
      </c>
      <c r="G470" s="3">
        <v>0</v>
      </c>
      <c r="H470" s="3">
        <v>0</v>
      </c>
      <c r="I470" s="3">
        <v>6373.48</v>
      </c>
      <c r="J470" s="3">
        <v>0</v>
      </c>
      <c r="K470" s="3">
        <v>6373.48</v>
      </c>
      <c r="L470" s="3">
        <v>46192.4</v>
      </c>
      <c r="O470" s="10">
        <v>6373.48</v>
      </c>
      <c r="P470" s="11">
        <f>Table1[[#This Row],[Payment Amount ]]-O470</f>
        <v>0</v>
      </c>
    </row>
    <row r="471" spans="1:16" ht="20.100000000000001" customHeight="1" x14ac:dyDescent="0.2">
      <c r="A471" s="1" t="s">
        <v>457</v>
      </c>
      <c r="B471" s="2">
        <v>109575</v>
      </c>
      <c r="C471" s="3">
        <v>63262.07</v>
      </c>
      <c r="D471" s="3">
        <v>51375.02</v>
      </c>
      <c r="E471" s="3">
        <v>26776.99</v>
      </c>
      <c r="F471" s="3">
        <v>71813.95</v>
      </c>
      <c r="G471" s="3">
        <v>0</v>
      </c>
      <c r="H471" s="3">
        <v>0</v>
      </c>
      <c r="I471" s="3">
        <v>213228.02999999997</v>
      </c>
      <c r="J471" s="3">
        <v>0</v>
      </c>
      <c r="K471" s="3">
        <v>213228.03</v>
      </c>
      <c r="L471" s="3">
        <v>1537469.36</v>
      </c>
      <c r="O471" s="10">
        <v>213228.03</v>
      </c>
      <c r="P471" s="11">
        <f>Table1[[#This Row],[Payment Amount ]]-O471</f>
        <v>0</v>
      </c>
    </row>
    <row r="472" spans="1:16" ht="20.100000000000001" customHeight="1" x14ac:dyDescent="0.2">
      <c r="A472" s="1" t="s">
        <v>458</v>
      </c>
      <c r="B472" s="2">
        <v>35687</v>
      </c>
      <c r="C472" s="3">
        <v>20603.55</v>
      </c>
      <c r="D472" s="3">
        <v>16732.099999999999</v>
      </c>
      <c r="E472" s="3">
        <v>8990.61</v>
      </c>
      <c r="F472" s="3">
        <v>23388.77</v>
      </c>
      <c r="G472" s="3">
        <v>0</v>
      </c>
      <c r="H472" s="3">
        <v>0</v>
      </c>
      <c r="I472" s="3">
        <v>69715.03</v>
      </c>
      <c r="J472" s="3">
        <v>0</v>
      </c>
      <c r="K472" s="3">
        <v>69715.03</v>
      </c>
      <c r="L472" s="3">
        <v>505093.17</v>
      </c>
      <c r="O472" s="10">
        <v>69715.03</v>
      </c>
      <c r="P472" s="11">
        <f>Table1[[#This Row],[Payment Amount ]]-O472</f>
        <v>0</v>
      </c>
    </row>
    <row r="473" spans="1:16" ht="20.100000000000001" customHeight="1" x14ac:dyDescent="0.2">
      <c r="A473" s="1" t="s">
        <v>459</v>
      </c>
      <c r="B473" s="2">
        <v>55403</v>
      </c>
      <c r="C473" s="3">
        <v>31986.39</v>
      </c>
      <c r="D473" s="3">
        <v>25976.09</v>
      </c>
      <c r="E473" s="3">
        <v>16253.57</v>
      </c>
      <c r="F473" s="3">
        <v>36310.36</v>
      </c>
      <c r="G473" s="3">
        <v>0</v>
      </c>
      <c r="H473" s="3">
        <v>0</v>
      </c>
      <c r="I473" s="3">
        <v>110526.40999999999</v>
      </c>
      <c r="J473" s="3">
        <v>0</v>
      </c>
      <c r="K473" s="3">
        <v>110526.41</v>
      </c>
      <c r="L473" s="3">
        <v>798833.14</v>
      </c>
      <c r="O473" s="10">
        <v>110526.41</v>
      </c>
      <c r="P473" s="11">
        <f>Table1[[#This Row],[Payment Amount ]]-O473</f>
        <v>0</v>
      </c>
    </row>
    <row r="474" spans="1:16" ht="20.100000000000001" customHeight="1" x14ac:dyDescent="0.2">
      <c r="A474" s="1" t="s">
        <v>460</v>
      </c>
      <c r="B474" s="2">
        <v>8145</v>
      </c>
      <c r="C474" s="3">
        <v>4702.4399999999996</v>
      </c>
      <c r="D474" s="3">
        <v>3818.84</v>
      </c>
      <c r="E474" s="3">
        <v>2360.67</v>
      </c>
      <c r="F474" s="3">
        <v>5338.12</v>
      </c>
      <c r="G474" s="3">
        <v>0</v>
      </c>
      <c r="H474" s="3">
        <v>0</v>
      </c>
      <c r="I474" s="3">
        <v>16220.07</v>
      </c>
      <c r="J474" s="3">
        <v>0</v>
      </c>
      <c r="K474" s="3">
        <v>16220.07</v>
      </c>
      <c r="L474" s="3">
        <v>117762.46</v>
      </c>
      <c r="O474" s="10">
        <v>16220.07</v>
      </c>
      <c r="P474" s="11">
        <f>Table1[[#This Row],[Payment Amount ]]-O474</f>
        <v>0</v>
      </c>
    </row>
    <row r="475" spans="1:16" ht="20.100000000000001" customHeight="1" x14ac:dyDescent="0.2">
      <c r="A475" s="1" t="s">
        <v>461</v>
      </c>
      <c r="B475" s="2">
        <v>90934</v>
      </c>
      <c r="C475" s="3">
        <v>52499.87</v>
      </c>
      <c r="D475" s="3">
        <v>42635.05</v>
      </c>
      <c r="E475" s="3">
        <v>25220.12</v>
      </c>
      <c r="F475" s="3">
        <v>59596.89</v>
      </c>
      <c r="G475" s="3">
        <v>0</v>
      </c>
      <c r="H475" s="3">
        <v>0</v>
      </c>
      <c r="I475" s="3">
        <v>179951.93</v>
      </c>
      <c r="J475" s="3">
        <v>0</v>
      </c>
      <c r="K475" s="3">
        <v>179951.93</v>
      </c>
      <c r="L475" s="3">
        <v>1296239.5900000001</v>
      </c>
      <c r="O475" s="10">
        <v>179951.93</v>
      </c>
      <c r="P475" s="11">
        <f>Table1[[#This Row],[Payment Amount ]]-O475</f>
        <v>0</v>
      </c>
    </row>
    <row r="476" spans="1:16" ht="20.100000000000001" customHeight="1" x14ac:dyDescent="0.2">
      <c r="A476" s="1" t="s">
        <v>462</v>
      </c>
      <c r="B476" s="2">
        <v>2084</v>
      </c>
      <c r="C476" s="3">
        <v>1203.18</v>
      </c>
      <c r="D476" s="3">
        <v>977.1</v>
      </c>
      <c r="E476" s="3">
        <v>944.36</v>
      </c>
      <c r="F476" s="3">
        <v>1365.82</v>
      </c>
      <c r="G476" s="3">
        <v>0</v>
      </c>
      <c r="H476" s="3">
        <v>0</v>
      </c>
      <c r="I476" s="3">
        <v>4490.46</v>
      </c>
      <c r="J476" s="3">
        <v>0</v>
      </c>
      <c r="K476" s="3">
        <v>4490.46</v>
      </c>
      <c r="L476" s="3">
        <v>32710.01</v>
      </c>
      <c r="O476" s="10">
        <v>4490.46</v>
      </c>
      <c r="P476" s="11">
        <f>Table1[[#This Row],[Payment Amount ]]-O476</f>
        <v>0</v>
      </c>
    </row>
    <row r="477" spans="1:16" ht="20.100000000000001" customHeight="1" x14ac:dyDescent="0.2">
      <c r="A477" s="1" t="s">
        <v>463</v>
      </c>
      <c r="B477" s="2">
        <v>4012</v>
      </c>
      <c r="C477" s="3">
        <v>2316.29</v>
      </c>
      <c r="D477" s="3">
        <v>1881.05</v>
      </c>
      <c r="E477" s="3">
        <v>1272.23</v>
      </c>
      <c r="F477" s="3">
        <v>2629.41</v>
      </c>
      <c r="G477" s="3">
        <v>0</v>
      </c>
      <c r="H477" s="3">
        <v>0</v>
      </c>
      <c r="I477" s="3">
        <v>8098.98</v>
      </c>
      <c r="J477" s="3">
        <v>0</v>
      </c>
      <c r="K477" s="3">
        <v>8098.98</v>
      </c>
      <c r="L477" s="3">
        <v>58533.599999999999</v>
      </c>
      <c r="O477" s="10">
        <v>8098.98</v>
      </c>
      <c r="P477" s="11">
        <f>Table1[[#This Row],[Payment Amount ]]-O477</f>
        <v>0</v>
      </c>
    </row>
    <row r="478" spans="1:16" ht="20.100000000000001" customHeight="1" x14ac:dyDescent="0.2">
      <c r="A478" s="1" t="s">
        <v>464</v>
      </c>
      <c r="B478" s="2">
        <v>87850</v>
      </c>
      <c r="C478" s="3">
        <v>50719.35</v>
      </c>
      <c r="D478" s="3">
        <v>41189.1</v>
      </c>
      <c r="E478" s="3">
        <v>21547.33</v>
      </c>
      <c r="F478" s="3">
        <v>57575.68</v>
      </c>
      <c r="G478" s="3">
        <v>0</v>
      </c>
      <c r="H478" s="3">
        <v>0</v>
      </c>
      <c r="I478" s="3">
        <v>171031.46</v>
      </c>
      <c r="J478" s="3">
        <v>0</v>
      </c>
      <c r="K478" s="3">
        <v>171031.46</v>
      </c>
      <c r="L478" s="3">
        <v>1232599.9099999999</v>
      </c>
      <c r="O478" s="10">
        <v>171031.46</v>
      </c>
      <c r="P478" s="11">
        <f>Table1[[#This Row],[Payment Amount ]]-O478</f>
        <v>0</v>
      </c>
    </row>
    <row r="479" spans="1:16" ht="20.100000000000001" customHeight="1" x14ac:dyDescent="0.2">
      <c r="A479" s="1" t="s">
        <v>465</v>
      </c>
      <c r="B479" s="2">
        <v>37077</v>
      </c>
      <c r="C479" s="3">
        <v>21406.05</v>
      </c>
      <c r="D479" s="3">
        <v>17383.810000000001</v>
      </c>
      <c r="E479" s="3">
        <v>10422.959999999999</v>
      </c>
      <c r="F479" s="3">
        <v>24299.75</v>
      </c>
      <c r="G479" s="3">
        <v>0</v>
      </c>
      <c r="H479" s="3">
        <v>0</v>
      </c>
      <c r="I479" s="3">
        <v>73512.570000000007</v>
      </c>
      <c r="J479" s="3">
        <v>0</v>
      </c>
      <c r="K479" s="3">
        <v>73512.570000000007</v>
      </c>
      <c r="L479" s="3">
        <v>531983.98</v>
      </c>
      <c r="O479" s="10">
        <v>73512.570000000007</v>
      </c>
      <c r="P479" s="11">
        <f>Table1[[#This Row],[Payment Amount ]]-O479</f>
        <v>0</v>
      </c>
    </row>
    <row r="480" spans="1:16" ht="20.100000000000001" customHeight="1" x14ac:dyDescent="0.2">
      <c r="A480" s="1" t="s">
        <v>466</v>
      </c>
      <c r="B480" s="2">
        <v>5589</v>
      </c>
      <c r="C480" s="3">
        <v>3226.76</v>
      </c>
      <c r="D480" s="3">
        <v>2620.44</v>
      </c>
      <c r="E480" s="3">
        <v>1531.14</v>
      </c>
      <c r="F480" s="3">
        <v>3662.95</v>
      </c>
      <c r="G480" s="3">
        <v>0</v>
      </c>
      <c r="H480" s="3">
        <v>0</v>
      </c>
      <c r="I480" s="3">
        <v>11041.29</v>
      </c>
      <c r="J480" s="3">
        <v>0</v>
      </c>
      <c r="K480" s="3">
        <v>11041.29</v>
      </c>
      <c r="L480" s="3">
        <v>80620.77</v>
      </c>
      <c r="O480" s="10">
        <v>11041.29</v>
      </c>
      <c r="P480" s="11">
        <f>Table1[[#This Row],[Payment Amount ]]-O480</f>
        <v>0</v>
      </c>
    </row>
    <row r="481" spans="1:16" ht="20.100000000000001" customHeight="1" x14ac:dyDescent="0.2">
      <c r="A481" s="1" t="s">
        <v>467</v>
      </c>
      <c r="B481" s="2">
        <v>4947</v>
      </c>
      <c r="C481" s="3">
        <v>2856.1</v>
      </c>
      <c r="D481" s="3">
        <v>2319.44</v>
      </c>
      <c r="E481" s="3">
        <v>1758.73</v>
      </c>
      <c r="F481" s="3">
        <v>3242.2</v>
      </c>
      <c r="G481" s="3">
        <v>0</v>
      </c>
      <c r="H481" s="3">
        <v>0</v>
      </c>
      <c r="I481" s="3">
        <v>10176.470000000001</v>
      </c>
      <c r="J481" s="3">
        <v>0</v>
      </c>
      <c r="K481" s="3">
        <v>10176.469999999999</v>
      </c>
      <c r="L481" s="3">
        <v>73435.899999999994</v>
      </c>
      <c r="O481" s="10">
        <v>10176.469999999999</v>
      </c>
      <c r="P481" s="11">
        <f>Table1[[#This Row],[Payment Amount ]]-O481</f>
        <v>0</v>
      </c>
    </row>
    <row r="482" spans="1:16" ht="20.100000000000001" customHeight="1" x14ac:dyDescent="0.2">
      <c r="A482" s="1" t="s">
        <v>468</v>
      </c>
      <c r="B482" s="2">
        <v>6475</v>
      </c>
      <c r="C482" s="3">
        <v>3738.28</v>
      </c>
      <c r="D482" s="3">
        <v>3035.85</v>
      </c>
      <c r="E482" s="3">
        <v>1763.5</v>
      </c>
      <c r="F482" s="3">
        <v>4243.63</v>
      </c>
      <c r="G482" s="3">
        <v>0</v>
      </c>
      <c r="H482" s="3">
        <v>0</v>
      </c>
      <c r="I482" s="3">
        <v>12781.260000000002</v>
      </c>
      <c r="J482" s="3">
        <v>0</v>
      </c>
      <c r="K482" s="3">
        <v>12781.26</v>
      </c>
      <c r="L482" s="3">
        <v>93082.85</v>
      </c>
      <c r="O482" s="10">
        <v>12781.26</v>
      </c>
      <c r="P482" s="11">
        <f>Table1[[#This Row],[Payment Amount ]]-O482</f>
        <v>0</v>
      </c>
    </row>
    <row r="483" spans="1:16" ht="20.100000000000001" customHeight="1" x14ac:dyDescent="0.2">
      <c r="A483" s="1" t="s">
        <v>469</v>
      </c>
      <c r="B483" s="2">
        <v>26217</v>
      </c>
      <c r="C483" s="3">
        <v>15136.13</v>
      </c>
      <c r="D483" s="3">
        <v>12292.03</v>
      </c>
      <c r="E483" s="3">
        <v>7562.96</v>
      </c>
      <c r="F483" s="3">
        <v>17182.259999999998</v>
      </c>
      <c r="G483" s="3">
        <v>0</v>
      </c>
      <c r="H483" s="3">
        <v>0</v>
      </c>
      <c r="I483" s="3">
        <v>52173.380000000005</v>
      </c>
      <c r="J483" s="3">
        <v>0</v>
      </c>
      <c r="K483" s="3">
        <v>52173.38</v>
      </c>
      <c r="L483" s="3">
        <v>379283.34</v>
      </c>
      <c r="O483" s="10">
        <v>52173.38</v>
      </c>
      <c r="P483" s="11">
        <f>Table1[[#This Row],[Payment Amount ]]-O483</f>
        <v>0</v>
      </c>
    </row>
    <row r="484" spans="1:16" ht="20.100000000000001" customHeight="1" x14ac:dyDescent="0.2">
      <c r="A484" s="1" t="s">
        <v>470</v>
      </c>
      <c r="B484" s="2">
        <v>8021</v>
      </c>
      <c r="C484" s="3">
        <v>4630.8500000000004</v>
      </c>
      <c r="D484" s="3">
        <v>3760.7</v>
      </c>
      <c r="E484" s="3">
        <v>2695.21</v>
      </c>
      <c r="F484" s="3">
        <v>5256.85</v>
      </c>
      <c r="G484" s="3">
        <v>0</v>
      </c>
      <c r="H484" s="3">
        <v>0</v>
      </c>
      <c r="I484" s="3">
        <v>16343.609999999999</v>
      </c>
      <c r="J484" s="3">
        <v>0</v>
      </c>
      <c r="K484" s="3">
        <v>16343.61</v>
      </c>
      <c r="L484" s="3">
        <v>118618.22</v>
      </c>
      <c r="O484" s="10">
        <v>16343.61</v>
      </c>
      <c r="P484" s="11">
        <f>Table1[[#This Row],[Payment Amount ]]-O484</f>
        <v>0</v>
      </c>
    </row>
    <row r="485" spans="1:16" ht="20.100000000000001" customHeight="1" x14ac:dyDescent="0.2">
      <c r="A485" s="1" t="s">
        <v>471</v>
      </c>
      <c r="B485" s="2">
        <v>8005</v>
      </c>
      <c r="C485" s="3">
        <v>4621.6099999999997</v>
      </c>
      <c r="D485" s="3">
        <v>3753.2</v>
      </c>
      <c r="E485" s="3">
        <v>2317.2199999999998</v>
      </c>
      <c r="F485" s="3">
        <v>5246.37</v>
      </c>
      <c r="G485" s="3">
        <v>0</v>
      </c>
      <c r="H485" s="3">
        <v>0</v>
      </c>
      <c r="I485" s="3">
        <v>15938.399999999998</v>
      </c>
      <c r="J485" s="3">
        <v>0</v>
      </c>
      <c r="K485" s="3">
        <v>15938.4</v>
      </c>
      <c r="L485" s="3">
        <v>115670.39999999999</v>
      </c>
      <c r="O485" s="10">
        <v>15938.4</v>
      </c>
      <c r="P485" s="11">
        <f>Table1[[#This Row],[Payment Amount ]]-O485</f>
        <v>0</v>
      </c>
    </row>
    <row r="486" spans="1:16" ht="20.100000000000001" customHeight="1" x14ac:dyDescent="0.2">
      <c r="A486" s="1" t="s">
        <v>472</v>
      </c>
      <c r="B486" s="2">
        <v>61623</v>
      </c>
      <c r="C486" s="3">
        <v>35577.449999999997</v>
      </c>
      <c r="D486" s="3">
        <v>28892.38</v>
      </c>
      <c r="E486" s="3">
        <v>18033.43</v>
      </c>
      <c r="F486" s="3">
        <v>40386.870000000003</v>
      </c>
      <c r="G486" s="3">
        <v>0</v>
      </c>
      <c r="H486" s="3">
        <v>0</v>
      </c>
      <c r="I486" s="3">
        <v>122890.13</v>
      </c>
      <c r="J486" s="3">
        <v>-122890.13</v>
      </c>
      <c r="K486" s="3">
        <v>0</v>
      </c>
      <c r="L486" s="3">
        <v>0</v>
      </c>
      <c r="O486" s="10">
        <v>0</v>
      </c>
      <c r="P486" s="11">
        <f>Table1[[#This Row],[Payment Amount ]]-O486</f>
        <v>0</v>
      </c>
    </row>
    <row r="487" spans="1:16" ht="20.100000000000001" customHeight="1" x14ac:dyDescent="0.2">
      <c r="A487" s="1" t="s">
        <v>473</v>
      </c>
      <c r="B487" s="2">
        <v>5307</v>
      </c>
      <c r="C487" s="3">
        <v>3063.95</v>
      </c>
      <c r="D487" s="3">
        <v>2488.2199999999998</v>
      </c>
      <c r="E487" s="3">
        <v>1847.64</v>
      </c>
      <c r="F487" s="3">
        <v>3478.13</v>
      </c>
      <c r="G487" s="3">
        <v>0</v>
      </c>
      <c r="H487" s="3">
        <v>0</v>
      </c>
      <c r="I487" s="3">
        <v>10877.94</v>
      </c>
      <c r="J487" s="3">
        <v>0</v>
      </c>
      <c r="K487" s="3">
        <v>10877.94</v>
      </c>
      <c r="L487" s="3">
        <v>79468.28</v>
      </c>
      <c r="O487" s="10">
        <v>10877.94</v>
      </c>
      <c r="P487" s="11">
        <f>Table1[[#This Row],[Payment Amount ]]-O487</f>
        <v>0</v>
      </c>
    </row>
    <row r="488" spans="1:16" ht="20.100000000000001" customHeight="1" x14ac:dyDescent="0.2">
      <c r="A488" s="1" t="s">
        <v>474</v>
      </c>
      <c r="B488" s="2">
        <v>68047</v>
      </c>
      <c r="C488" s="3">
        <v>39286.28</v>
      </c>
      <c r="D488" s="3">
        <v>31904.32</v>
      </c>
      <c r="E488" s="3">
        <v>18973.189999999999</v>
      </c>
      <c r="F488" s="3">
        <v>44597.07</v>
      </c>
      <c r="G488" s="3">
        <v>0</v>
      </c>
      <c r="H488" s="3">
        <v>0</v>
      </c>
      <c r="I488" s="3">
        <v>134760.86000000002</v>
      </c>
      <c r="J488" s="3">
        <v>0</v>
      </c>
      <c r="K488" s="3">
        <v>134760.85999999999</v>
      </c>
      <c r="L488" s="3">
        <v>972483.33</v>
      </c>
      <c r="O488" s="10">
        <v>134760.85999999999</v>
      </c>
      <c r="P488" s="11">
        <f>Table1[[#This Row],[Payment Amount ]]-O488</f>
        <v>0</v>
      </c>
    </row>
    <row r="489" spans="1:16" ht="20.100000000000001" customHeight="1" x14ac:dyDescent="0.2">
      <c r="A489" s="1" t="s">
        <v>475</v>
      </c>
      <c r="B489" s="2">
        <v>2985</v>
      </c>
      <c r="C489" s="3">
        <v>1723.36</v>
      </c>
      <c r="D489" s="3">
        <v>1399.54</v>
      </c>
      <c r="E489" s="3">
        <v>989.13</v>
      </c>
      <c r="F489" s="3">
        <v>1956.33</v>
      </c>
      <c r="G489" s="3">
        <v>0</v>
      </c>
      <c r="H489" s="3">
        <v>0</v>
      </c>
      <c r="I489" s="3">
        <v>6068.36</v>
      </c>
      <c r="J489" s="3">
        <v>0</v>
      </c>
      <c r="K489" s="3">
        <v>6068.36</v>
      </c>
      <c r="L489" s="3">
        <v>44007.72</v>
      </c>
      <c r="O489" s="10">
        <v>6068.36</v>
      </c>
      <c r="P489" s="11">
        <f>Table1[[#This Row],[Payment Amount ]]-O489</f>
        <v>0</v>
      </c>
    </row>
    <row r="490" spans="1:16" ht="20.100000000000001" customHeight="1" x14ac:dyDescent="0.2">
      <c r="A490" s="1" t="s">
        <v>476</v>
      </c>
      <c r="B490" s="2">
        <v>7879</v>
      </c>
      <c r="C490" s="3">
        <v>4548.8599999999997</v>
      </c>
      <c r="D490" s="3">
        <v>3694.13</v>
      </c>
      <c r="E490" s="3">
        <v>3116.92</v>
      </c>
      <c r="F490" s="3">
        <v>5163.79</v>
      </c>
      <c r="G490" s="3">
        <v>0</v>
      </c>
      <c r="H490" s="3">
        <v>0</v>
      </c>
      <c r="I490" s="3">
        <v>16523.7</v>
      </c>
      <c r="J490" s="3">
        <v>0</v>
      </c>
      <c r="K490" s="3">
        <v>16523.7</v>
      </c>
      <c r="L490" s="3">
        <v>119905.74</v>
      </c>
      <c r="O490" s="10">
        <v>16523.7</v>
      </c>
      <c r="P490" s="11">
        <f>Table1[[#This Row],[Payment Amount ]]-O490</f>
        <v>0</v>
      </c>
    </row>
    <row r="491" spans="1:16" ht="20.100000000000001" customHeight="1" x14ac:dyDescent="0.2">
      <c r="A491" s="1" t="s">
        <v>477</v>
      </c>
      <c r="B491" s="2">
        <v>70453</v>
      </c>
      <c r="C491" s="3">
        <v>40675.360000000001</v>
      </c>
      <c r="D491" s="3">
        <v>33032.39</v>
      </c>
      <c r="E491" s="3">
        <v>17673.2</v>
      </c>
      <c r="F491" s="3">
        <v>46173.93</v>
      </c>
      <c r="G491" s="3">
        <v>0</v>
      </c>
      <c r="H491" s="3">
        <v>0</v>
      </c>
      <c r="I491" s="3">
        <v>137554.88</v>
      </c>
      <c r="J491" s="3">
        <v>0</v>
      </c>
      <c r="K491" s="3">
        <v>137554.88</v>
      </c>
      <c r="L491" s="3">
        <v>992275.57</v>
      </c>
      <c r="O491" s="10">
        <v>137554.88</v>
      </c>
      <c r="P491" s="11">
        <f>Table1[[#This Row],[Payment Amount ]]-O491</f>
        <v>0</v>
      </c>
    </row>
    <row r="492" spans="1:16" ht="20.100000000000001" customHeight="1" x14ac:dyDescent="0.2">
      <c r="A492" s="1" t="s">
        <v>478</v>
      </c>
      <c r="B492" s="2">
        <v>54838</v>
      </c>
      <c r="C492" s="3">
        <v>31660.19</v>
      </c>
      <c r="D492" s="3">
        <v>25711.19</v>
      </c>
      <c r="E492" s="3">
        <v>14906.84</v>
      </c>
      <c r="F492" s="3">
        <v>35940.07</v>
      </c>
      <c r="G492" s="3">
        <v>0</v>
      </c>
      <c r="H492" s="3">
        <v>0</v>
      </c>
      <c r="I492" s="3">
        <v>108218.29000000001</v>
      </c>
      <c r="J492" s="3">
        <v>0</v>
      </c>
      <c r="K492" s="3">
        <v>108218.29</v>
      </c>
      <c r="L492" s="3">
        <v>782301.77</v>
      </c>
      <c r="O492" s="10">
        <v>108218.29</v>
      </c>
      <c r="P492" s="11">
        <f>Table1[[#This Row],[Payment Amount ]]-O492</f>
        <v>0</v>
      </c>
    </row>
    <row r="493" spans="1:16" ht="20.100000000000001" customHeight="1" x14ac:dyDescent="0.2">
      <c r="A493" s="1" t="s">
        <v>479</v>
      </c>
      <c r="B493" s="2">
        <v>22027</v>
      </c>
      <c r="C493" s="3">
        <v>12717.08</v>
      </c>
      <c r="D493" s="3">
        <v>10327.52</v>
      </c>
      <c r="E493" s="3">
        <v>6227.02</v>
      </c>
      <c r="F493" s="3">
        <v>14436.19</v>
      </c>
      <c r="G493" s="3">
        <v>0</v>
      </c>
      <c r="H493" s="3">
        <v>0</v>
      </c>
      <c r="I493" s="3">
        <v>43707.81</v>
      </c>
      <c r="J493" s="3">
        <v>0</v>
      </c>
      <c r="K493" s="3">
        <v>43707.81</v>
      </c>
      <c r="L493" s="3">
        <v>317653.74</v>
      </c>
      <c r="O493" s="10">
        <v>43707.81</v>
      </c>
      <c r="P493" s="11">
        <f>Table1[[#This Row],[Payment Amount ]]-O493</f>
        <v>0</v>
      </c>
    </row>
    <row r="494" spans="1:16" ht="20.100000000000001" customHeight="1" x14ac:dyDescent="0.2">
      <c r="A494" s="1" t="s">
        <v>480</v>
      </c>
      <c r="B494" s="2">
        <v>33454240</v>
      </c>
      <c r="C494" s="3">
        <v>19314484.030000001</v>
      </c>
      <c r="D494" s="3">
        <v>15685258.09</v>
      </c>
      <c r="E494" s="3">
        <v>8622132.5500000007</v>
      </c>
      <c r="F494" s="3">
        <v>21925447.940000001</v>
      </c>
      <c r="G494" s="3">
        <v>0</v>
      </c>
      <c r="H494" s="3">
        <v>0</v>
      </c>
      <c r="I494" s="3">
        <v>65547322.609999999</v>
      </c>
      <c r="J494" s="3">
        <v>-143970.45000000001</v>
      </c>
      <c r="K494" s="3">
        <v>65403352.159999996</v>
      </c>
      <c r="L494" s="3">
        <v>471026776.85000002</v>
      </c>
      <c r="O494" s="10">
        <f>SUM(O11:O493)</f>
        <v>65403352.159999982</v>
      </c>
      <c r="P494" s="11">
        <f>Table1[[#This Row],[Payment Amount ]]-O494</f>
        <v>0</v>
      </c>
    </row>
    <row r="495" spans="1:16" ht="20.100000000000001" customHeight="1" x14ac:dyDescent="0.2">
      <c r="K495" s="9"/>
    </row>
    <row r="496" spans="1:16" ht="20.100000000000001" customHeight="1" x14ac:dyDescent="0.2"/>
  </sheetData>
  <printOptions horizontalCentered="1"/>
  <pageMargins left="0.25" right="0.25" top="0.25" bottom="0.25" header="0.25" footer="0.25"/>
  <pageSetup scale="4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January</vt:lpstr>
      <vt:lpstr>January!Print_Area</vt:lpstr>
      <vt:lpstr>January!Print_Titles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Highway Users Tax Cities</dc:title>
  <dc:creator>State Controller's Office</dc:creator>
  <cp:lastModifiedBy>Bodolay, John</cp:lastModifiedBy>
  <cp:lastPrinted>2025-08-29T19:41:25Z</cp:lastPrinted>
  <dcterms:created xsi:type="dcterms:W3CDTF">2020-04-22T21:16:07Z</dcterms:created>
  <dcterms:modified xsi:type="dcterms:W3CDTF">2025-12-29T23:43:38Z</dcterms:modified>
</cp:coreProperties>
</file>